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1700" windowHeight="6540" tabRatio="575" activeTab="2"/>
  </bookViews>
  <sheets>
    <sheet name="1.mell" sheetId="1" r:id="rId1"/>
    <sheet name="2.1.mell " sheetId="2" r:id="rId2"/>
    <sheet name="2.2mell " sheetId="3" r:id="rId3"/>
    <sheet name="3.mell " sheetId="4" r:id="rId4"/>
    <sheet name="4.mell.  " sheetId="5" r:id="rId5"/>
    <sheet name="5.mell." sheetId="6" r:id="rId6"/>
    <sheet name="6.mell." sheetId="7" r:id="rId7"/>
    <sheet name="7. mell. " sheetId="8" r:id="rId8"/>
    <sheet name="8. mell." sheetId="9" r:id="rId9"/>
    <sheet name="9. mell." sheetId="10" r:id="rId10"/>
    <sheet name="1. tájékoztató tábla" sheetId="11" r:id="rId11"/>
    <sheet name="2. számú tájékoztató kimut." sheetId="12" r:id="rId12"/>
    <sheet name="3.sz tájékoztató t." sheetId="13" r:id="rId13"/>
    <sheet name="Munka1" sheetId="14" r:id="rId14"/>
  </sheets>
  <definedNames>
    <definedName name="_xlnm.Print_Titles" localSheetId="8">'8. mell.'!$1:$7</definedName>
    <definedName name="_xlnm.Print_Titles" localSheetId="9">'9. mell.'!$1:$7</definedName>
  </definedNames>
  <calcPr fullCalcOnLoad="1"/>
</workbook>
</file>

<file path=xl/sharedStrings.xml><?xml version="1.0" encoding="utf-8"?>
<sst xmlns="http://schemas.openxmlformats.org/spreadsheetml/2006/main" count="746" uniqueCount="282">
  <si>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</si>
  <si>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</si>
  <si>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</si>
  <si>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</si>
  <si>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</si>
  <si>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</si>
  <si>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</si>
  <si>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</si>
  <si>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</si>
  <si>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</si>
  <si>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</si>
  <si>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</si>
  <si>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</si>
  <si>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</si>
  <si>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</si>
  <si>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K I A D Á S O K</t>
  </si>
  <si>
    <t>Kiadási jogcímek</t>
  </si>
  <si>
    <t>Személyi  juttatások</t>
  </si>
  <si>
    <t>Ellátottak pénzbeli juttatása</t>
  </si>
  <si>
    <t>Tartalékok</t>
  </si>
  <si>
    <t>Összesen</t>
  </si>
  <si>
    <t>Ezer forintban !</t>
  </si>
  <si>
    <t>Előirányzat-csoport, kiemelt előirányzat megnevezése</t>
  </si>
  <si>
    <t>Előirányzat</t>
  </si>
  <si>
    <t>Bevételek</t>
  </si>
  <si>
    <t>Intézményi működési bevételek</t>
  </si>
  <si>
    <t>Kiadások</t>
  </si>
  <si>
    <t>Általános tartalék</t>
  </si>
  <si>
    <t>Céltartalék</t>
  </si>
  <si>
    <t xml:space="preserve"> Ezer forintban !</t>
  </si>
  <si>
    <t>Megnevezés</t>
  </si>
  <si>
    <t>Személyi juttatások</t>
  </si>
  <si>
    <t>Dologi kiadások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</si>
  <si>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</si>
  <si>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</si>
  <si>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</si>
  <si>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</si>
  <si>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</si>
  <si>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 vonzata évenként</t>
  </si>
  <si>
    <t>Sor-
szám</t>
  </si>
  <si>
    <t>............................</t>
  </si>
  <si>
    <t>6=(2-4-5)</t>
  </si>
  <si>
    <t>Kötelezettség jogcíme</t>
  </si>
  <si>
    <t>Köt. váll.
 éve</t>
  </si>
  <si>
    <t>9=(4+5+6+7+8)</t>
  </si>
  <si>
    <t>3.1.</t>
  </si>
  <si>
    <t>3.2.</t>
  </si>
  <si>
    <t>4.1.</t>
  </si>
  <si>
    <t>4.2.</t>
  </si>
  <si>
    <t>5.1.</t>
  </si>
  <si>
    <t>5.2.</t>
  </si>
  <si>
    <t>1.1.</t>
  </si>
  <si>
    <t>1.2.</t>
  </si>
  <si>
    <t>1.3.</t>
  </si>
  <si>
    <t>1.4.</t>
  </si>
  <si>
    <t>2.1.</t>
  </si>
  <si>
    <t>2.2.</t>
  </si>
  <si>
    <t>2.3.</t>
  </si>
  <si>
    <t>Egyéb saját bevétel</t>
  </si>
  <si>
    <t>Hozam- és kamatbevételek</t>
  </si>
  <si>
    <t>Támogatásértékű bevételek</t>
  </si>
  <si>
    <t xml:space="preserve">Egyéb </t>
  </si>
  <si>
    <t>Dologi  kiadások</t>
  </si>
  <si>
    <t>III. Tartalékok (3.1+3.2)</t>
  </si>
  <si>
    <t xml:space="preserve">I. Önkormányzat működési bevételei </t>
  </si>
  <si>
    <t>II. Támogatások, kiegészítések (2.1+…+2.3)</t>
  </si>
  <si>
    <t>Összesen (1+4+7+9+11)</t>
  </si>
  <si>
    <t>Beruházás feladatonként</t>
  </si>
  <si>
    <t>Felújítás célonként</t>
  </si>
  <si>
    <t>1.5.</t>
  </si>
  <si>
    <t>Felújítási kiadások 
előirányzata célonként</t>
  </si>
  <si>
    <t>01</t>
  </si>
  <si>
    <t>Függő, átfutó, kiegyenlítő kiadások</t>
  </si>
  <si>
    <t>Függő, átfutó, kiegyenlítő bevételek</t>
  </si>
  <si>
    <t>Éves létszám előirányzat (fő)</t>
  </si>
  <si>
    <t>Költségvetés hiány:</t>
  </si>
  <si>
    <t>Költségvetési többlet:</t>
  </si>
  <si>
    <t>2013.</t>
  </si>
  <si>
    <t>Helyi önkormányzati támogatás</t>
  </si>
  <si>
    <t>Egyéb működési célú kiadások</t>
  </si>
  <si>
    <t>Egyéb bevételek</t>
  </si>
  <si>
    <t>Finanszírozási célú bevételek</t>
  </si>
  <si>
    <t>MEGNEVEZÉS</t>
  </si>
  <si>
    <t>Évek</t>
  </si>
  <si>
    <t>Összesen
(7=3+4+5+6)</t>
  </si>
  <si>
    <t>2014.</t>
  </si>
  <si>
    <t>ÖSSZES KÖTELEZETTSÉG</t>
  </si>
  <si>
    <t>Bevételi jogcímek</t>
  </si>
  <si>
    <t>Díjak, pótlékok bírságok</t>
  </si>
  <si>
    <t>Kezességvállalással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</si>
  <si>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</si>
  <si>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</si>
  <si>
    <t>Fejlesztési cél leírása</t>
  </si>
  <si>
    <t>Fejlesztés várható kiadása</t>
  </si>
  <si>
    <t>ADÓSSÁGOT KELETKEZTETŐ ÜGYLETEK VÁRHATÓ EGYÜTTES ÖSSZEGE</t>
  </si>
  <si>
    <t>EU-s projekt neve, azonosítója:</t>
  </si>
  <si>
    <t>Ezer forintban!</t>
  </si>
  <si>
    <t>Források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</si>
  <si>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</si>
  <si>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</si>
  <si>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</si>
  <si>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</si>
  <si>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</si>
  <si>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</si>
  <si>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</si>
  <si>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Kiadások, költségek</t>
  </si>
  <si>
    <t>Személyi jellegű</t>
  </si>
  <si>
    <t>Beruházások, beszerzések</t>
  </si>
  <si>
    <t>Szolgáltatások igénybe vétele</t>
  </si>
  <si>
    <t>Adminisztratív költségek</t>
  </si>
  <si>
    <t>Összesen:</t>
  </si>
  <si>
    <t>Támogatott neve</t>
  </si>
  <si>
    <t>Hozzájárulás  (E Ft)</t>
  </si>
  <si>
    <t>----------------------------</t>
  </si>
  <si>
    <t>Száma</t>
  </si>
  <si>
    <t>Munkaadókat terhelő járulékok és szociális hozzájárulási adó</t>
  </si>
  <si>
    <t>Közfoglalkoztatottak létszáma (fő)</t>
  </si>
  <si>
    <t>---------------------------------</t>
  </si>
  <si>
    <t>………………………..Nemzetiségi Önkormányzat</t>
  </si>
  <si>
    <t>Kiemelt
előirány-zat</t>
  </si>
  <si>
    <t>Előirányzat-
csoport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</si>
  <si>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</si>
  <si>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</si>
  <si>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</si>
  <si>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</si>
  <si>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</si>
  <si>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</si>
  <si>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</si>
  <si>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</si>
  <si>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</si>
  <si>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</si>
  <si>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</si>
  <si>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</si>
  <si>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Felhalmozási célú bevételek</t>
  </si>
  <si>
    <t>Átvett pénzeszközök</t>
  </si>
  <si>
    <t>Kölcsönök</t>
  </si>
  <si>
    <t>Előző évi pénzmaradvány, vállalkozási eredmény</t>
  </si>
  <si>
    <t>Bevételek összesen:</t>
  </si>
  <si>
    <t>13.</t>
  </si>
  <si>
    <t>14.</t>
  </si>
  <si>
    <t>15.</t>
  </si>
  <si>
    <t>16.</t>
  </si>
  <si>
    <t>17.</t>
  </si>
  <si>
    <t>Támogatások, elvonások</t>
  </si>
  <si>
    <t>18.</t>
  </si>
  <si>
    <t>Támogatásértékű kiadások</t>
  </si>
  <si>
    <t>19.</t>
  </si>
  <si>
    <t>Lakosságnak juttatott tám., szociális, rászorultság jellegű tám.</t>
  </si>
  <si>
    <t>20.</t>
  </si>
  <si>
    <t>21.</t>
  </si>
  <si>
    <t>Hitelek kamatai</t>
  </si>
  <si>
    <t>22.</t>
  </si>
  <si>
    <t>Felhalmozási költségvetés kiadásai</t>
  </si>
  <si>
    <t>23.</t>
  </si>
  <si>
    <t>Finanszírozási célú kiadások</t>
  </si>
  <si>
    <t>24.</t>
  </si>
  <si>
    <t>Kiadások összesen:</t>
  </si>
  <si>
    <t>Egyenleg</t>
  </si>
  <si>
    <t>Támogatások, hozzájárulások</t>
  </si>
  <si>
    <t>2013. évi előirányzat</t>
  </si>
  <si>
    <t>Ált. működéshez és ágazati feladathoz kapcsolódó támogatások</t>
  </si>
  <si>
    <t>Egyéb támogatás</t>
  </si>
  <si>
    <t>III. Átvett pénzeszközök államháztartáson belülről (3.1.+3.2.)</t>
  </si>
  <si>
    <t>Működési támogatás államháztartáson belülről</t>
  </si>
  <si>
    <t>Felhalmozási támogatás államháztartáson belülről</t>
  </si>
  <si>
    <t>Működési célú pénzeszközök átvétele államháztartáson kívülről</t>
  </si>
  <si>
    <t>Felhalmozási célú pénzeszközök átvétele államháztartáson kívülről</t>
  </si>
  <si>
    <t>IV. Átvett pénzeszközök államháztartáson kívülről (4.1.+4.2.)</t>
  </si>
  <si>
    <t>V. Felhalmozási célú bevételek (5.1+…+5.3.)</t>
  </si>
  <si>
    <t>5.3.</t>
  </si>
  <si>
    <t>Tárgyi eszközök, immateriális javak értékesítése (vagyonhasznosítás)</t>
  </si>
  <si>
    <t>Önkormányzatot megillető vagyoni értékű jog értékesítése, hasznosítása</t>
  </si>
  <si>
    <t>Pénzügyi befektetésekből származó bevétel</t>
  </si>
  <si>
    <t>VI. Kölcsön visszatérülése</t>
  </si>
  <si>
    <t>KÖLTSÉGVETÉSI BEVÉTELEK ÖSSZESEN: (1+2+3+4+5+6)</t>
  </si>
  <si>
    <t>VII. Finanszírozási bevételek (8.1.+8.3.)</t>
  </si>
  <si>
    <t>8.1.</t>
  </si>
  <si>
    <t>8.2.</t>
  </si>
  <si>
    <t>8.3.</t>
  </si>
  <si>
    <t>8.4.</t>
  </si>
  <si>
    <t>Működési célú finanszírozási bevételek</t>
  </si>
  <si>
    <t xml:space="preserve">           - ebből: költségvetési, vállalkozási maradvány igénybevétele</t>
  </si>
  <si>
    <t xml:space="preserve">  Felhalmozási célú finanszírozási bevételek</t>
  </si>
  <si>
    <t>Felhalmozási célú finanszírozási bevételek</t>
  </si>
  <si>
    <t>VIII. Függő, átfutó, kiegyenlítő bevételek</t>
  </si>
  <si>
    <t>BEVÉTELEK ÖSSZESEN (7+8+9)</t>
  </si>
  <si>
    <t>I. Működési költségvetés kiadásai (1.1+…+1.5.)</t>
  </si>
  <si>
    <t>Ellátottak pénzbeli juttatásai</t>
  </si>
  <si>
    <t>II. Felhalmozási költségvetés kiadásai (2.1+2.2.+2.3.)</t>
  </si>
  <si>
    <t xml:space="preserve">Beruházások </t>
  </si>
  <si>
    <t>Felújítások</t>
  </si>
  <si>
    <t xml:space="preserve"> Egyéb felhalmozási kiadások</t>
  </si>
  <si>
    <t>III. Tartalékok (3.1+3.2.)</t>
  </si>
  <si>
    <t>IV. Kölcsön nyújtása</t>
  </si>
  <si>
    <t>V. Költségvetési szervek finanszírozása</t>
  </si>
  <si>
    <t>KÖLTSÉGVETÉSI KIADÁSOK ÖSSZESEN: (1+2+3+4+5)</t>
  </si>
  <si>
    <t>VI. Finanszírozási kiadások (7.1.+7.2.)</t>
  </si>
  <si>
    <t xml:space="preserve">   Működési célú finanszírozási kiadások</t>
  </si>
  <si>
    <t>Felhalmozási célú finanszírozási kiadások</t>
  </si>
  <si>
    <t>VII. Függő, átfutó, kiegyenlítő kiadások</t>
  </si>
  <si>
    <t>KIADÁSOK ÖSSZESEN: (6+7+8)</t>
  </si>
  <si>
    <t>Beruházások</t>
  </si>
  <si>
    <t>Egyéb felhalmozási kiadások</t>
  </si>
  <si>
    <t>7.1.</t>
  </si>
  <si>
    <t>7.2.</t>
  </si>
  <si>
    <t>Működési célú finanszírozási kiadások</t>
  </si>
  <si>
    <t>2013. évi 
előirányzat</t>
  </si>
  <si>
    <t>25.</t>
  </si>
  <si>
    <t>26.</t>
  </si>
  <si>
    <t>27.</t>
  </si>
  <si>
    <t>Támogatások, kiegészítések (működési célú)</t>
  </si>
  <si>
    <t>Átvett pénzeszközök államháztartáson belülről</t>
  </si>
  <si>
    <t>Átvett pénzeszközök államháztartáson  kívülről</t>
  </si>
  <si>
    <t>Kölcsön visszatérülés  (működési célú)</t>
  </si>
  <si>
    <t>BEVÉTEL ÖSSZESEN (23+24)</t>
  </si>
  <si>
    <t>Költségvetési bevételek összesen: (1+…+12)</t>
  </si>
  <si>
    <t xml:space="preserve">Költségvetési maradvány igénybevétele </t>
  </si>
  <si>
    <t xml:space="preserve">Vállalkozási maradvány igénybevétele </t>
  </si>
  <si>
    <t>Működési célú finanszírozási bevételek összesen: (14+..+21)</t>
  </si>
  <si>
    <t>Költségvetési és finanszírozási bevételek összesen (13+22)</t>
  </si>
  <si>
    <t>Tervezési hiány:</t>
  </si>
  <si>
    <t>Költségvetési kiadások összesen: (1+…+12)</t>
  </si>
  <si>
    <t>Költségvetési és finanszírozási kiadások összesen (13+22)</t>
  </si>
  <si>
    <t>KIADÁSOK ÖSSZESEN (23+24)</t>
  </si>
  <si>
    <t xml:space="preserve"> Tervezési többlet:</t>
  </si>
  <si>
    <t>Működési célú finanszírozási kiadások összesen: (14+…+21)</t>
  </si>
  <si>
    <t>I. Működési célú bevételek és kiadások mérlege
(Nemzetiségi önkormányzati szinten)</t>
  </si>
  <si>
    <t>I. Felhalmozási célú bevételek és kiadások mérlege
(Nemzetiségi önkormányzati szinten)</t>
  </si>
  <si>
    <t>Felhalmozási célú finanszírozási bevételek összesen: (14+..+21)</t>
  </si>
  <si>
    <t>Felhalmozási célú finanszírozási kiadások összesen: (14+…+21)</t>
  </si>
  <si>
    <t xml:space="preserve"> Költségvetési maradvány igénybevétele</t>
  </si>
  <si>
    <t>Tárgyi eszközök és immateriális  javak érétkesítése</t>
  </si>
  <si>
    <t>Önkormányzatot megillető vagyoni értékű jog  értékesítése, hasznosítása</t>
  </si>
  <si>
    <t>Támogatások, kiegészítések (felhalmozási)</t>
  </si>
  <si>
    <t>Átvett pénzeszköz államháztartáson belülről</t>
  </si>
  <si>
    <t>Átvett pénzeszköz államháztartáson kívülről</t>
  </si>
  <si>
    <t>Egyéb központi támogatások</t>
  </si>
  <si>
    <t>Kölcsön visszatérülés</t>
  </si>
  <si>
    <t xml:space="preserve">Felhalmozási célú finanszírozási kiadások </t>
  </si>
  <si>
    <t>Felhasználás
2012. XII.31-ig</t>
  </si>
  <si>
    <t xml:space="preserve">
2013. év utáni szükséglet
</t>
  </si>
  <si>
    <t>………….. Nemzetiségi Önkormányzat adósságot keletkeztető ügyletekből és kezességvállalásokból fennálló kötelezettségei</t>
  </si>
  <si>
    <t>2015.</t>
  </si>
  <si>
    <t>2016.</t>
  </si>
  <si>
    <t>………….. Nemzetiségi Önkormányzat saját bevételeinek részletezése az adósságot keletkeztető ügyletből származó tárgyévi fizetési kötelezettség megállapításához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</si>
  <si>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</si>
  <si>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</si>
  <si>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</si>
  <si>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………….. Nemzetiségi Önkormányzat 2013. évi adósságot keletkeztető fejlesztési céljai</t>
  </si>
  <si>
    <t>2014. után</t>
  </si>
  <si>
    <t>Önkormányzaton kívüli EU-s projektekhez történő hozzájárulás 2013. évi előirányzat</t>
  </si>
  <si>
    <t>8. melléklet a ……/2013. (….) önkormányzati határozathoz</t>
  </si>
  <si>
    <t>Költségvetési szerv</t>
  </si>
  <si>
    <t>Feladat megnevezése</t>
  </si>
  <si>
    <t>I. Intézményi működési bevételek (1.1.+…+1.4.)</t>
  </si>
  <si>
    <t xml:space="preserve">  Ellátottak térítési díja</t>
  </si>
  <si>
    <t>Általános forgalmi adó-bevételek, visszatérülések</t>
  </si>
  <si>
    <r>
      <t> </t>
    </r>
    <r>
      <rPr>
        <b/>
        <i/>
        <sz val="8"/>
        <rFont val="Times New Roman"/>
        <family val="1"/>
      </rPr>
      <t>4</t>
    </r>
  </si>
  <si>
    <t>IV. Átvett pénzeszköz államháztartáson kívülről (4.1.+4.2.)</t>
  </si>
  <si>
    <t>4.2. </t>
  </si>
  <si>
    <t>Felhalmozási célú pénzeszközök átvétele államháztart. kívülről</t>
  </si>
  <si>
    <t xml:space="preserve">V. Felhalmozási célú bevételek </t>
  </si>
  <si>
    <t> 6</t>
  </si>
  <si>
    <t xml:space="preserve">      - ebből: költségvetési, vállalkozási maradvány igénybevétele</t>
  </si>
  <si>
    <t xml:space="preserve">        - ebből: költségvetési, vállalkozási maradvány igénybevétele</t>
  </si>
  <si>
    <t xml:space="preserve">   BEVÉTELEK ÖSSZESEN: (7+8+9)</t>
  </si>
  <si>
    <t>2 </t>
  </si>
  <si>
    <t xml:space="preserve">    2.3. </t>
  </si>
  <si>
    <t> 3</t>
  </si>
  <si>
    <t>5 </t>
  </si>
  <si>
    <t>6 </t>
  </si>
  <si>
    <r>
      <t>KÖLTSÉGVETÉSI BEVÉTELEK ÖSSZESEN (1+2+3+4+5+6</t>
    </r>
    <r>
      <rPr>
        <b/>
        <i/>
        <sz val="8"/>
        <rFont val="Times New Roman"/>
        <family val="1"/>
      </rPr>
      <t>)</t>
    </r>
  </si>
  <si>
    <t xml:space="preserve">   Felhalmozási célú finanszírozási kiadások</t>
  </si>
  <si>
    <t>9. melléklet a ……/2013. (….) önkormányzati határozathoz</t>
  </si>
  <si>
    <t>………………………..Nemzetiségi Önkormányzati költségvetési szerv</t>
  </si>
  <si>
    <t>2012. évi várható</t>
  </si>
  <si>
    <t>2011. évi
tény</t>
  </si>
  <si>
    <t>2013. előtti kifizetés</t>
  </si>
  <si>
    <t>2015. 
után</t>
  </si>
  <si>
    <t>Előirányzat-felhasználási terv
2013. évre</t>
  </si>
  <si>
    <t xml:space="preserve">Német Nemzetiségi Önkormányzat Pula
2013. ÉVI KÖLTSÉGVETÉSÉNEK PÉNZÜGYI MÉRLEGE
</t>
  </si>
  <si>
    <t>2013. évi I előirányzat módosítás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</si>
</sst>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#,##0.0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#,##0.000"/>
    <numFmt numFmtId="171" formatCode="#,##0.0000"/>
    <numFmt numFmtId="172" formatCode="00"/>
    <numFmt numFmtId="173" formatCode="_-* #,##0\ _F_t_-;\-* #,##0\ _F_t_-;_-* &quot;-&quot;??\ _F_t_-;_-@_-"/>
    <numFmt numFmtId="174" formatCode="[$€-2]\ #\ ##,000_);[Red]\([$€-2]\ #\ ##,000\)"/>
    <numFmt numFmtId="175" formatCode="[$-40E]yyyy\.\ mmmm\ d\."/>
  </numFmts>
  <fonts count="60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8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i/>
      <sz val="9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i/>
      <sz val="11"/>
      <name val="Times New Roman CE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i/>
      <sz val="8"/>
      <name val="Times New Roman"/>
      <family val="1"/>
    </font>
    <font>
      <b/>
      <i/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5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0" fillId="22" borderId="7" applyNumberFormat="0" applyFont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3" fillId="29" borderId="0" applyNumberFormat="0" applyBorder="0" applyAlignment="0" applyProtection="0"/>
    <xf numFmtId="0" fontId="54" fillId="30" borderId="8" applyNumberFormat="0" applyAlignment="0" applyProtection="0"/>
    <xf numFmtId="0" fontId="5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0" fontId="59" fillId="30" borderId="1" applyNumberFormat="0" applyAlignment="0" applyProtection="0"/>
    <xf numFmtId="9" fontId="0" fillId="0" borderId="0" applyFont="0" applyFill="0" applyBorder="0" applyAlignment="0" applyProtection="0"/>
  </cellStyleXfs>
  <cellXfs count="538">
    <xf numFmtId="0" fontId="0" fillId="0" borderId="0" xfId="0" applyAlignment="1">
      <alignment/>
    </xf>
    <xf numFmtId="0" fontId="0" fillId="0" borderId="0" xfId="57" applyFont="1" applyFill="1">
      <alignment/>
      <protection/>
    </xf>
    <xf numFmtId="0" fontId="5" fillId="0" borderId="0" xfId="0" applyFont="1" applyFill="1" applyAlignment="1">
      <alignment horizontal="right"/>
    </xf>
    <xf numFmtId="0" fontId="2" fillId="0" borderId="0" xfId="57" applyFont="1" applyFill="1" applyProtection="1">
      <alignment/>
      <protection/>
    </xf>
    <xf numFmtId="164" fontId="6" fillId="0" borderId="10" xfId="57" applyNumberFormat="1" applyFont="1" applyFill="1" applyBorder="1" applyAlignment="1" applyProtection="1">
      <alignment horizontal="centerContinuous" vertical="center"/>
      <protection/>
    </xf>
    <xf numFmtId="0" fontId="13" fillId="0" borderId="11" xfId="57" applyFont="1" applyFill="1" applyBorder="1" applyAlignment="1" applyProtection="1">
      <alignment horizontal="left" vertical="center" wrapText="1" indent="1"/>
      <protection/>
    </xf>
    <xf numFmtId="164" fontId="13" fillId="0" borderId="12" xfId="57" applyNumberFormat="1" applyFont="1" applyFill="1" applyBorder="1" applyAlignment="1" applyProtection="1">
      <alignment vertical="center" wrapText="1"/>
      <protection locked="0"/>
    </xf>
    <xf numFmtId="0" fontId="13" fillId="0" borderId="13" xfId="57" applyFont="1" applyFill="1" applyBorder="1" applyAlignment="1" applyProtection="1">
      <alignment horizontal="left" vertical="center" wrapText="1" indent="1"/>
      <protection/>
    </xf>
    <xf numFmtId="164" fontId="13" fillId="0" borderId="14" xfId="57" applyNumberFormat="1" applyFont="1" applyFill="1" applyBorder="1" applyAlignment="1" applyProtection="1">
      <alignment vertical="center" wrapText="1"/>
      <protection locked="0"/>
    </xf>
    <xf numFmtId="164" fontId="13" fillId="0" borderId="15" xfId="57" applyNumberFormat="1" applyFont="1" applyFill="1" applyBorder="1" applyAlignment="1" applyProtection="1">
      <alignment vertical="center" wrapText="1"/>
      <protection locked="0"/>
    </xf>
    <xf numFmtId="0" fontId="13" fillId="0" borderId="16" xfId="57" applyFont="1" applyFill="1" applyBorder="1" applyAlignment="1" applyProtection="1">
      <alignment horizontal="left" vertical="center" wrapText="1" indent="1"/>
      <protection/>
    </xf>
    <xf numFmtId="164" fontId="13" fillId="0" borderId="17" xfId="57" applyNumberFormat="1" applyFont="1" applyFill="1" applyBorder="1" applyAlignment="1" applyProtection="1">
      <alignment vertical="center" wrapText="1"/>
      <protection locked="0"/>
    </xf>
    <xf numFmtId="0" fontId="13" fillId="0" borderId="18" xfId="57" applyFont="1" applyFill="1" applyBorder="1" applyAlignment="1" applyProtection="1">
      <alignment horizontal="left" vertical="center" wrapText="1" indent="1"/>
      <protection/>
    </xf>
    <xf numFmtId="49" fontId="13" fillId="0" borderId="19" xfId="57" applyNumberFormat="1" applyFont="1" applyFill="1" applyBorder="1" applyAlignment="1" applyProtection="1">
      <alignment horizontal="left" vertical="center" wrapText="1" indent="1"/>
      <protection/>
    </xf>
    <xf numFmtId="49" fontId="13" fillId="0" borderId="20" xfId="57" applyNumberFormat="1" applyFont="1" applyFill="1" applyBorder="1" applyAlignment="1" applyProtection="1">
      <alignment horizontal="left" vertical="center" wrapText="1" indent="1"/>
      <protection/>
    </xf>
    <xf numFmtId="49" fontId="13" fillId="0" borderId="21" xfId="57" applyNumberFormat="1" applyFont="1" applyFill="1" applyBorder="1" applyAlignment="1" applyProtection="1">
      <alignment horizontal="left" vertical="center" wrapText="1" indent="1"/>
      <protection/>
    </xf>
    <xf numFmtId="49" fontId="13" fillId="0" borderId="22" xfId="57" applyNumberFormat="1" applyFont="1" applyFill="1" applyBorder="1" applyAlignment="1" applyProtection="1">
      <alignment horizontal="left" vertical="center" wrapText="1" indent="1"/>
      <protection/>
    </xf>
    <xf numFmtId="49" fontId="13" fillId="0" borderId="23" xfId="57" applyNumberFormat="1" applyFont="1" applyFill="1" applyBorder="1" applyAlignment="1" applyProtection="1">
      <alignment horizontal="left" vertical="center" wrapText="1" indent="1"/>
      <protection/>
    </xf>
    <xf numFmtId="164" fontId="13" fillId="0" borderId="24" xfId="57" applyNumberFormat="1" applyFont="1" applyFill="1" applyBorder="1" applyAlignment="1" applyProtection="1">
      <alignment horizontal="right" vertical="center" wrapText="1"/>
      <protection locked="0"/>
    </xf>
    <xf numFmtId="164" fontId="13" fillId="0" borderId="12" xfId="57" applyNumberFormat="1" applyFont="1" applyFill="1" applyBorder="1" applyAlignment="1" applyProtection="1">
      <alignment horizontal="right" vertical="center" wrapText="1"/>
      <protection locked="0"/>
    </xf>
    <xf numFmtId="164" fontId="13" fillId="0" borderId="14" xfId="57" applyNumberFormat="1" applyFont="1" applyFill="1" applyBorder="1" applyAlignment="1" applyProtection="1">
      <alignment horizontal="right" vertical="center" wrapText="1"/>
      <protection locked="0"/>
    </xf>
    <xf numFmtId="164" fontId="13" fillId="0" borderId="15" xfId="57" applyNumberFormat="1" applyFont="1" applyFill="1" applyBorder="1" applyAlignment="1" applyProtection="1">
      <alignment horizontal="right" vertical="center" wrapText="1"/>
      <protection locked="0"/>
    </xf>
    <xf numFmtId="164" fontId="13" fillId="0" borderId="17" xfId="57" applyNumberFormat="1" applyFont="1" applyFill="1" applyBorder="1" applyAlignment="1" applyProtection="1">
      <alignment horizontal="right" vertical="center" wrapText="1"/>
      <protection locked="0"/>
    </xf>
    <xf numFmtId="0" fontId="12" fillId="0" borderId="25" xfId="57" applyFont="1" applyFill="1" applyBorder="1" applyAlignment="1" applyProtection="1">
      <alignment horizontal="left" vertical="center" wrapText="1" indent="1"/>
      <protection/>
    </xf>
    <xf numFmtId="0" fontId="12" fillId="0" borderId="26" xfId="57" applyFont="1" applyFill="1" applyBorder="1" applyAlignment="1" applyProtection="1">
      <alignment horizontal="left" vertical="center" wrapText="1" indent="1"/>
      <protection/>
    </xf>
    <xf numFmtId="0" fontId="7" fillId="0" borderId="25" xfId="57" applyFont="1" applyFill="1" applyBorder="1" applyAlignment="1" applyProtection="1">
      <alignment horizontal="center" vertical="center" wrapText="1"/>
      <protection/>
    </xf>
    <xf numFmtId="0" fontId="7" fillId="0" borderId="27" xfId="57" applyFont="1" applyFill="1" applyBorder="1" applyAlignment="1" applyProtection="1">
      <alignment horizontal="center" vertical="center" wrapText="1"/>
      <protection/>
    </xf>
    <xf numFmtId="164" fontId="13" fillId="0" borderId="12" xfId="0" applyNumberFormat="1" applyFont="1" applyFill="1" applyBorder="1" applyAlignment="1" applyProtection="1">
      <alignment vertical="center" wrapText="1"/>
      <protection locked="0"/>
    </xf>
    <xf numFmtId="164" fontId="13" fillId="0" borderId="24" xfId="0" applyNumberFormat="1" applyFont="1" applyFill="1" applyBorder="1" applyAlignment="1" applyProtection="1">
      <alignment vertical="center" wrapText="1"/>
      <protection locked="0"/>
    </xf>
    <xf numFmtId="164" fontId="13" fillId="0" borderId="11" xfId="0" applyNumberFormat="1" applyFont="1" applyFill="1" applyBorder="1" applyAlignment="1" applyProtection="1">
      <alignment vertical="center" wrapText="1"/>
      <protection locked="0"/>
    </xf>
    <xf numFmtId="164" fontId="13" fillId="0" borderId="28" xfId="0" applyNumberFormat="1" applyFont="1" applyFill="1" applyBorder="1" applyAlignment="1" applyProtection="1">
      <alignment vertical="center" wrapText="1"/>
      <protection locked="0"/>
    </xf>
    <xf numFmtId="49" fontId="12" fillId="0" borderId="25" xfId="57" applyNumberFormat="1" applyFont="1" applyFill="1" applyBorder="1" applyAlignment="1" applyProtection="1">
      <alignment horizontal="left" vertical="center" wrapText="1" indent="1"/>
      <protection/>
    </xf>
    <xf numFmtId="0" fontId="12" fillId="0" borderId="27" xfId="57" applyFont="1" applyFill="1" applyBorder="1" applyAlignment="1" applyProtection="1">
      <alignment vertical="center" wrapText="1"/>
      <protection/>
    </xf>
    <xf numFmtId="164" fontId="12" fillId="0" borderId="29" xfId="57" applyNumberFormat="1" applyFont="1" applyFill="1" applyBorder="1" applyAlignment="1" applyProtection="1">
      <alignment vertical="center" wrapText="1"/>
      <protection locked="0"/>
    </xf>
    <xf numFmtId="0" fontId="12" fillId="0" borderId="30" xfId="57" applyFont="1" applyFill="1" applyBorder="1" applyAlignment="1" applyProtection="1">
      <alignment vertical="center" wrapText="1"/>
      <protection/>
    </xf>
    <xf numFmtId="0" fontId="12" fillId="0" borderId="25" xfId="57" applyFont="1" applyFill="1" applyBorder="1" applyAlignment="1" applyProtection="1">
      <alignment horizontal="center" vertical="center" wrapText="1"/>
      <protection/>
    </xf>
    <xf numFmtId="0" fontId="12" fillId="0" borderId="27" xfId="57" applyFont="1" applyFill="1" applyBorder="1" applyAlignment="1" applyProtection="1">
      <alignment horizontal="center" vertical="center" wrapText="1"/>
      <protection/>
    </xf>
    <xf numFmtId="0" fontId="12" fillId="0" borderId="29" xfId="57" applyFont="1" applyFill="1" applyBorder="1" applyAlignment="1" applyProtection="1">
      <alignment horizontal="center" vertical="center" wrapText="1"/>
      <protection/>
    </xf>
    <xf numFmtId="0" fontId="13" fillId="0" borderId="13" xfId="57" applyFont="1" applyFill="1" applyBorder="1" applyAlignment="1" applyProtection="1">
      <alignment horizontal="left" vertical="center" wrapText="1" indent="1"/>
      <protection/>
    </xf>
    <xf numFmtId="0" fontId="13" fillId="0" borderId="11" xfId="57" applyFont="1" applyFill="1" applyBorder="1" applyAlignment="1" applyProtection="1">
      <alignment horizontal="left" vertical="center" wrapText="1" indent="1"/>
      <protection/>
    </xf>
    <xf numFmtId="0" fontId="12" fillId="0" borderId="30" xfId="57" applyFont="1" applyFill="1" applyBorder="1" applyAlignment="1" applyProtection="1">
      <alignment horizontal="left" vertical="center" wrapText="1"/>
      <protection/>
    </xf>
    <xf numFmtId="0" fontId="12" fillId="0" borderId="27" xfId="57" applyFont="1" applyFill="1" applyBorder="1" applyAlignment="1" applyProtection="1">
      <alignment horizontal="left" vertical="center" wrapText="1"/>
      <protection/>
    </xf>
    <xf numFmtId="0" fontId="14" fillId="0" borderId="27" xfId="57" applyFont="1" applyFill="1" applyBorder="1" applyAlignment="1" applyProtection="1">
      <alignment horizontal="left" vertical="center" wrapText="1"/>
      <protection/>
    </xf>
    <xf numFmtId="0" fontId="7" fillId="0" borderId="27" xfId="57" applyFont="1" applyFill="1" applyBorder="1" applyAlignment="1" applyProtection="1">
      <alignment horizontal="left" vertical="center" wrapText="1"/>
      <protection/>
    </xf>
    <xf numFmtId="164" fontId="12" fillId="0" borderId="31" xfId="57" applyNumberFormat="1" applyFont="1" applyFill="1" applyBorder="1" applyAlignment="1" applyProtection="1">
      <alignment horizontal="right" vertical="center" wrapText="1"/>
      <protection locked="0"/>
    </xf>
    <xf numFmtId="164" fontId="6" fillId="0" borderId="0" xfId="57" applyNumberFormat="1" applyFont="1" applyFill="1" applyBorder="1" applyAlignment="1" applyProtection="1">
      <alignment horizontal="centerContinuous" vertical="center"/>
      <protection/>
    </xf>
    <xf numFmtId="0" fontId="2" fillId="0" borderId="0" xfId="57" applyFill="1">
      <alignment/>
      <protection/>
    </xf>
    <xf numFmtId="0" fontId="7" fillId="0" borderId="29" xfId="57" applyFont="1" applyFill="1" applyBorder="1" applyAlignment="1" applyProtection="1">
      <alignment horizontal="center" vertical="center" wrapText="1"/>
      <protection/>
    </xf>
    <xf numFmtId="0" fontId="13" fillId="0" borderId="0" xfId="57" applyFont="1" applyFill="1">
      <alignment/>
      <protection/>
    </xf>
    <xf numFmtId="164" fontId="12" fillId="0" borderId="27" xfId="57" applyNumberFormat="1" applyFont="1" applyFill="1" applyBorder="1" applyAlignment="1" applyProtection="1">
      <alignment horizontal="right" vertical="center" wrapText="1"/>
      <protection/>
    </xf>
    <xf numFmtId="164" fontId="12" fillId="0" borderId="29" xfId="57" applyNumberFormat="1" applyFont="1" applyFill="1" applyBorder="1" applyAlignment="1" applyProtection="1">
      <alignment horizontal="right" vertical="center" wrapText="1"/>
      <protection/>
    </xf>
    <xf numFmtId="164" fontId="13" fillId="0" borderId="27" xfId="57" applyNumberFormat="1" applyFont="1" applyFill="1" applyBorder="1" applyAlignment="1" applyProtection="1">
      <alignment horizontal="right" vertical="center" wrapText="1"/>
      <protection/>
    </xf>
    <xf numFmtId="164" fontId="13" fillId="0" borderId="29" xfId="57" applyNumberFormat="1" applyFont="1" applyFill="1" applyBorder="1" applyAlignment="1" applyProtection="1">
      <alignment horizontal="right" vertical="center" wrapText="1"/>
      <protection/>
    </xf>
    <xf numFmtId="164" fontId="14" fillId="0" borderId="27" xfId="57" applyNumberFormat="1" applyFont="1" applyFill="1" applyBorder="1" applyAlignment="1" applyProtection="1">
      <alignment horizontal="right" vertical="center" wrapText="1"/>
      <protection/>
    </xf>
    <xf numFmtId="164" fontId="14" fillId="0" borderId="29" xfId="57" applyNumberFormat="1" applyFont="1" applyFill="1" applyBorder="1" applyAlignment="1" applyProtection="1">
      <alignment horizontal="right" vertical="center" wrapText="1"/>
      <protection/>
    </xf>
    <xf numFmtId="164" fontId="12" fillId="0" borderId="30" xfId="57" applyNumberFormat="1" applyFont="1" applyFill="1" applyBorder="1" applyAlignment="1" applyProtection="1">
      <alignment vertical="center" wrapText="1"/>
      <protection/>
    </xf>
    <xf numFmtId="164" fontId="12" fillId="0" borderId="31" xfId="57" applyNumberFormat="1" applyFont="1" applyFill="1" applyBorder="1" applyAlignment="1" applyProtection="1">
      <alignment vertical="center" wrapText="1"/>
      <protection/>
    </xf>
    <xf numFmtId="164" fontId="12" fillId="0" borderId="27" xfId="57" applyNumberFormat="1" applyFont="1" applyFill="1" applyBorder="1" applyAlignment="1" applyProtection="1">
      <alignment vertical="center" wrapText="1"/>
      <protection/>
    </xf>
    <xf numFmtId="164" fontId="12" fillId="0" borderId="29" xfId="57" applyNumberFormat="1" applyFont="1" applyFill="1" applyBorder="1" applyAlignment="1" applyProtection="1">
      <alignment vertical="center" wrapText="1"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3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164" fontId="5" fillId="0" borderId="0" xfId="0" applyNumberFormat="1" applyFont="1" applyFill="1" applyAlignment="1" applyProtection="1">
      <alignment horizontal="right" wrapText="1"/>
      <protection/>
    </xf>
    <xf numFmtId="164" fontId="7" fillId="0" borderId="29" xfId="0" applyNumberFormat="1" applyFont="1" applyFill="1" applyBorder="1" applyAlignment="1" applyProtection="1">
      <alignment horizontal="center" vertical="center" wrapText="1"/>
      <protection/>
    </xf>
    <xf numFmtId="164" fontId="12" fillId="0" borderId="32" xfId="0" applyNumberFormat="1" applyFont="1" applyFill="1" applyBorder="1" applyAlignment="1" applyProtection="1">
      <alignment horizontal="center" vertical="center" wrapText="1"/>
      <protection/>
    </xf>
    <xf numFmtId="164" fontId="12" fillId="0" borderId="33" xfId="0" applyNumberFormat="1" applyFont="1" applyFill="1" applyBorder="1" applyAlignment="1" applyProtection="1">
      <alignment horizontal="center" vertical="center" wrapText="1"/>
      <protection/>
    </xf>
    <xf numFmtId="164" fontId="12" fillId="0" borderId="34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" fontId="13" fillId="0" borderId="11" xfId="0" applyNumberFormat="1" applyFont="1" applyFill="1" applyBorder="1" applyAlignment="1" applyProtection="1">
      <alignment vertical="center" wrapText="1"/>
      <protection locked="0"/>
    </xf>
    <xf numFmtId="164" fontId="13" fillId="0" borderId="12" xfId="0" applyNumberFormat="1" applyFont="1" applyFill="1" applyBorder="1" applyAlignment="1" applyProtection="1">
      <alignment vertical="center" wrapText="1"/>
      <protection/>
    </xf>
    <xf numFmtId="164" fontId="13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1" fontId="13" fillId="0" borderId="28" xfId="0" applyNumberFormat="1" applyFont="1" applyFill="1" applyBorder="1" applyAlignment="1" applyProtection="1">
      <alignment vertical="center" wrapText="1"/>
      <protection locked="0"/>
    </xf>
    <xf numFmtId="164" fontId="13" fillId="0" borderId="15" xfId="0" applyNumberFormat="1" applyFont="1" applyFill="1" applyBorder="1" applyAlignment="1" applyProtection="1">
      <alignment vertical="center" wrapText="1"/>
      <protection/>
    </xf>
    <xf numFmtId="164" fontId="12" fillId="0" borderId="27" xfId="0" applyNumberFormat="1" applyFont="1" applyFill="1" applyBorder="1" applyAlignment="1" applyProtection="1">
      <alignment vertical="center" wrapText="1"/>
      <protection/>
    </xf>
    <xf numFmtId="164" fontId="12" fillId="0" borderId="29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4" fillId="0" borderId="0" xfId="0" applyNumberFormat="1" applyFont="1" applyFill="1" applyAlignment="1">
      <alignment vertical="center"/>
    </xf>
    <xf numFmtId="164" fontId="4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Fill="1" applyAlignment="1">
      <alignment horizontal="center" vertical="center" wrapText="1"/>
    </xf>
    <xf numFmtId="164" fontId="13" fillId="0" borderId="35" xfId="0" applyNumberFormat="1" applyFont="1" applyFill="1" applyBorder="1" applyAlignment="1" applyProtection="1">
      <alignment vertical="center" wrapText="1"/>
      <protection/>
    </xf>
    <xf numFmtId="164" fontId="13" fillId="0" borderId="25" xfId="0" applyNumberFormat="1" applyFont="1" applyFill="1" applyBorder="1" applyAlignment="1" applyProtection="1">
      <alignment vertical="center" wrapText="1"/>
      <protection/>
    </xf>
    <xf numFmtId="164" fontId="13" fillId="0" borderId="27" xfId="0" applyNumberFormat="1" applyFont="1" applyFill="1" applyBorder="1" applyAlignment="1" applyProtection="1">
      <alignment vertical="center" wrapText="1"/>
      <protection/>
    </xf>
    <xf numFmtId="164" fontId="13" fillId="0" borderId="29" xfId="0" applyNumberFormat="1" applyFont="1" applyFill="1" applyBorder="1" applyAlignment="1" applyProtection="1">
      <alignment vertical="center" wrapText="1"/>
      <protection/>
    </xf>
    <xf numFmtId="164" fontId="13" fillId="0" borderId="36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11" xfId="0" applyNumberFormat="1" applyFont="1" applyFill="1" applyBorder="1" applyAlignment="1" applyProtection="1">
      <alignment horizontal="left" vertical="center" wrapText="1" indent="2"/>
      <protection locked="0"/>
    </xf>
    <xf numFmtId="164" fontId="13" fillId="0" borderId="36" xfId="0" applyNumberFormat="1" applyFont="1" applyFill="1" applyBorder="1" applyAlignment="1" applyProtection="1">
      <alignment vertical="center" wrapText="1"/>
      <protection locked="0"/>
    </xf>
    <xf numFmtId="164" fontId="13" fillId="0" borderId="20" xfId="0" applyNumberFormat="1" applyFont="1" applyFill="1" applyBorder="1" applyAlignment="1" applyProtection="1">
      <alignment vertical="center" wrapText="1"/>
      <protection locked="0"/>
    </xf>
    <xf numFmtId="164" fontId="0" fillId="0" borderId="0" xfId="0" applyNumberFormat="1" applyFill="1" applyAlignment="1" applyProtection="1">
      <alignment vertical="center" wrapText="1"/>
      <protection locked="0"/>
    </xf>
    <xf numFmtId="164" fontId="13" fillId="0" borderId="37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38" xfId="0" applyNumberFormat="1" applyFont="1" applyFill="1" applyBorder="1" applyAlignment="1" applyProtection="1">
      <alignment horizontal="left" vertical="center" wrapText="1" indent="2"/>
      <protection locked="0"/>
    </xf>
    <xf numFmtId="164" fontId="13" fillId="0" borderId="39" xfId="0" applyNumberFormat="1" applyFont="1" applyFill="1" applyBorder="1" applyAlignment="1" applyProtection="1">
      <alignment vertical="center" wrapText="1"/>
      <protection locked="0"/>
    </xf>
    <xf numFmtId="164" fontId="13" fillId="0" borderId="19" xfId="0" applyNumberFormat="1" applyFont="1" applyFill="1" applyBorder="1" applyAlignment="1" applyProtection="1">
      <alignment vertical="center" wrapText="1"/>
      <protection locked="0"/>
    </xf>
    <xf numFmtId="164" fontId="13" fillId="0" borderId="40" xfId="0" applyNumberFormat="1" applyFont="1" applyFill="1" applyBorder="1" applyAlignment="1" applyProtection="1">
      <alignment vertical="center" wrapText="1"/>
      <protection locked="0"/>
    </xf>
    <xf numFmtId="164" fontId="12" fillId="33" borderId="27" xfId="0" applyNumberFormat="1" applyFont="1" applyFill="1" applyBorder="1" applyAlignment="1" applyProtection="1">
      <alignment vertical="center" wrapText="1"/>
      <protection/>
    </xf>
    <xf numFmtId="164" fontId="0" fillId="33" borderId="41" xfId="0" applyNumberFormat="1" applyFont="1" applyFill="1" applyBorder="1" applyAlignment="1" applyProtection="1">
      <alignment horizontal="left" vertical="center" wrapText="1" indent="2"/>
      <protection/>
    </xf>
    <xf numFmtId="49" fontId="12" fillId="0" borderId="25" xfId="57" applyNumberFormat="1" applyFont="1" applyFill="1" applyBorder="1" applyAlignment="1" applyProtection="1">
      <alignment horizontal="left" vertical="center" wrapText="1" indent="1"/>
      <protection/>
    </xf>
    <xf numFmtId="164" fontId="13" fillId="0" borderId="29" xfId="57" applyNumberFormat="1" applyFont="1" applyFill="1" applyBorder="1" applyAlignment="1" applyProtection="1">
      <alignment horizontal="right" vertical="center" wrapText="1"/>
      <protection locked="0"/>
    </xf>
    <xf numFmtId="164" fontId="13" fillId="0" borderId="16" xfId="0" applyNumberFormat="1" applyFont="1" applyFill="1" applyBorder="1" applyAlignment="1" applyProtection="1">
      <alignment vertical="center" wrapText="1"/>
      <protection locked="0"/>
    </xf>
    <xf numFmtId="164" fontId="13" fillId="0" borderId="17" xfId="0" applyNumberFormat="1" applyFont="1" applyFill="1" applyBorder="1" applyAlignment="1" applyProtection="1">
      <alignment vertical="center" wrapText="1"/>
      <protection locked="0"/>
    </xf>
    <xf numFmtId="164" fontId="12" fillId="0" borderId="27" xfId="0" applyNumberFormat="1" applyFont="1" applyFill="1" applyBorder="1" applyAlignment="1" applyProtection="1">
      <alignment vertical="center" wrapText="1"/>
      <protection/>
    </xf>
    <xf numFmtId="164" fontId="12" fillId="0" borderId="25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29" xfId="0" applyNumberFormat="1" applyFont="1" applyFill="1" applyBorder="1" applyAlignment="1" applyProtection="1">
      <alignment vertical="center" wrapText="1"/>
      <protection/>
    </xf>
    <xf numFmtId="164" fontId="12" fillId="0" borderId="29" xfId="0" applyNumberFormat="1" applyFont="1" applyFill="1" applyBorder="1" applyAlignment="1" applyProtection="1">
      <alignment horizontal="right" vertical="center" wrapText="1"/>
      <protection/>
    </xf>
    <xf numFmtId="0" fontId="13" fillId="0" borderId="42" xfId="57" applyFont="1" applyFill="1" applyBorder="1" applyAlignment="1" applyProtection="1">
      <alignment vertical="center" wrapText="1"/>
      <protection locked="0"/>
    </xf>
    <xf numFmtId="0" fontId="5" fillId="0" borderId="10" xfId="0" applyFont="1" applyFill="1" applyBorder="1" applyAlignment="1" applyProtection="1">
      <alignment horizontal="right"/>
      <protection/>
    </xf>
    <xf numFmtId="164" fontId="12" fillId="0" borderId="42" xfId="57" applyNumberFormat="1" applyFont="1" applyFill="1" applyBorder="1" applyProtection="1">
      <alignment/>
      <protection/>
    </xf>
    <xf numFmtId="164" fontId="6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5" fillId="0" borderId="0" xfId="0" applyNumberFormat="1" applyFont="1" applyFill="1" applyAlignment="1" applyProtection="1">
      <alignment horizontal="right" vertical="center"/>
      <protection/>
    </xf>
    <xf numFmtId="164" fontId="7" fillId="0" borderId="25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7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9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5" xfId="0" applyNumberFormat="1" applyFont="1" applyFill="1" applyBorder="1" applyAlignment="1" applyProtection="1">
      <alignment horizontal="center" vertical="center" wrapText="1"/>
      <protection/>
    </xf>
    <xf numFmtId="164" fontId="7" fillId="0" borderId="27" xfId="0" applyNumberFormat="1" applyFont="1" applyFill="1" applyBorder="1" applyAlignment="1" applyProtection="1">
      <alignment horizontal="center" vertical="center" wrapText="1"/>
      <protection/>
    </xf>
    <xf numFmtId="164" fontId="13" fillId="0" borderId="21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32" xfId="0" applyNumberFormat="1" applyFont="1" applyFill="1" applyBorder="1" applyAlignment="1" applyProtection="1">
      <alignment horizontal="left" vertical="center" wrapText="1" indent="1"/>
      <protection/>
    </xf>
    <xf numFmtId="164" fontId="7" fillId="0" borderId="25" xfId="0" applyNumberFormat="1" applyFont="1" applyFill="1" applyBorder="1" applyAlignment="1" applyProtection="1">
      <alignment horizontal="left" vertical="center" wrapText="1"/>
      <protection/>
    </xf>
    <xf numFmtId="0" fontId="1" fillId="0" borderId="0" xfId="57" applyFont="1" applyFill="1">
      <alignment/>
      <protection/>
    </xf>
    <xf numFmtId="164" fontId="4" fillId="0" borderId="0" xfId="57" applyNumberFormat="1" applyFont="1" applyFill="1" applyBorder="1" applyAlignment="1" applyProtection="1">
      <alignment horizontal="centerContinuous" vertical="center"/>
      <protection/>
    </xf>
    <xf numFmtId="0" fontId="9" fillId="0" borderId="0" xfId="0" applyFont="1" applyFill="1" applyBorder="1" applyAlignment="1" applyProtection="1">
      <alignment/>
      <protection/>
    </xf>
    <xf numFmtId="0" fontId="3" fillId="0" borderId="28" xfId="57" applyFont="1" applyFill="1" applyBorder="1" applyAlignment="1">
      <alignment horizontal="center" vertical="center" wrapText="1"/>
      <protection/>
    </xf>
    <xf numFmtId="0" fontId="0" fillId="0" borderId="25" xfId="57" applyFont="1" applyFill="1" applyBorder="1" applyAlignment="1">
      <alignment horizontal="center" vertical="center"/>
      <protection/>
    </xf>
    <xf numFmtId="0" fontId="0" fillId="0" borderId="27" xfId="57" applyFont="1" applyFill="1" applyBorder="1" applyAlignment="1">
      <alignment horizontal="center" vertical="center"/>
      <protection/>
    </xf>
    <xf numFmtId="0" fontId="0" fillId="0" borderId="29" xfId="57" applyFont="1" applyFill="1" applyBorder="1" applyAlignment="1">
      <alignment horizontal="center" vertical="center"/>
      <protection/>
    </xf>
    <xf numFmtId="0" fontId="0" fillId="0" borderId="21" xfId="57" applyFont="1" applyFill="1" applyBorder="1" applyAlignment="1">
      <alignment horizontal="center" vertical="center"/>
      <protection/>
    </xf>
    <xf numFmtId="0" fontId="0" fillId="0" borderId="13" xfId="57" applyFont="1" applyFill="1" applyBorder="1" applyProtection="1">
      <alignment/>
      <protection locked="0"/>
    </xf>
    <xf numFmtId="173" fontId="0" fillId="0" borderId="13" xfId="42" applyNumberFormat="1" applyFont="1" applyFill="1" applyBorder="1" applyAlignment="1" applyProtection="1">
      <alignment/>
      <protection locked="0"/>
    </xf>
    <xf numFmtId="173" fontId="0" fillId="0" borderId="14" xfId="42" applyNumberFormat="1" applyFont="1" applyFill="1" applyBorder="1" applyAlignment="1">
      <alignment/>
    </xf>
    <xf numFmtId="0" fontId="0" fillId="0" borderId="20" xfId="57" applyFont="1" applyFill="1" applyBorder="1" applyAlignment="1">
      <alignment horizontal="center" vertical="center"/>
      <protection/>
    </xf>
    <xf numFmtId="0" fontId="0" fillId="0" borderId="11" xfId="57" applyFont="1" applyFill="1" applyBorder="1" applyProtection="1">
      <alignment/>
      <protection locked="0"/>
    </xf>
    <xf numFmtId="173" fontId="0" fillId="0" borderId="11" xfId="42" applyNumberFormat="1" applyFont="1" applyFill="1" applyBorder="1" applyAlignment="1" applyProtection="1">
      <alignment/>
      <protection locked="0"/>
    </xf>
    <xf numFmtId="173" fontId="0" fillId="0" borderId="12" xfId="42" applyNumberFormat="1" applyFont="1" applyFill="1" applyBorder="1" applyAlignment="1">
      <alignment/>
    </xf>
    <xf numFmtId="0" fontId="0" fillId="0" borderId="22" xfId="57" applyFont="1" applyFill="1" applyBorder="1" applyAlignment="1">
      <alignment horizontal="center" vertical="center"/>
      <protection/>
    </xf>
    <xf numFmtId="0" fontId="0" fillId="0" borderId="28" xfId="57" applyFont="1" applyFill="1" applyBorder="1" applyProtection="1">
      <alignment/>
      <protection locked="0"/>
    </xf>
    <xf numFmtId="173" fontId="0" fillId="0" borderId="28" xfId="42" applyNumberFormat="1" applyFont="1" applyFill="1" applyBorder="1" applyAlignment="1" applyProtection="1">
      <alignment/>
      <protection locked="0"/>
    </xf>
    <xf numFmtId="0" fontId="3" fillId="0" borderId="27" xfId="57" applyFont="1" applyFill="1" applyBorder="1">
      <alignment/>
      <protection/>
    </xf>
    <xf numFmtId="173" fontId="0" fillId="0" borderId="27" xfId="57" applyNumberFormat="1" applyFont="1" applyFill="1" applyBorder="1">
      <alignment/>
      <protection/>
    </xf>
    <xf numFmtId="173" fontId="0" fillId="0" borderId="29" xfId="57" applyNumberFormat="1" applyFont="1" applyFill="1" applyBorder="1">
      <alignment/>
      <protection/>
    </xf>
    <xf numFmtId="0" fontId="14" fillId="0" borderId="0" xfId="0" applyFont="1" applyFill="1" applyBorder="1" applyAlignment="1" applyProtection="1">
      <alignment horizontal="right"/>
      <protection/>
    </xf>
    <xf numFmtId="0" fontId="12" fillId="0" borderId="23" xfId="57" applyFont="1" applyFill="1" applyBorder="1" applyAlignment="1" applyProtection="1">
      <alignment horizontal="center" vertical="center" wrapText="1"/>
      <protection/>
    </xf>
    <xf numFmtId="0" fontId="12" fillId="0" borderId="16" xfId="57" applyFont="1" applyFill="1" applyBorder="1" applyAlignment="1" applyProtection="1">
      <alignment horizontal="center" vertical="center" wrapText="1"/>
      <protection/>
    </xf>
    <xf numFmtId="0" fontId="12" fillId="0" borderId="17" xfId="57" applyFont="1" applyFill="1" applyBorder="1" applyAlignment="1" applyProtection="1">
      <alignment horizontal="center" vertical="center" wrapText="1"/>
      <protection/>
    </xf>
    <xf numFmtId="0" fontId="13" fillId="0" borderId="25" xfId="57" applyFont="1" applyFill="1" applyBorder="1" applyAlignment="1" applyProtection="1">
      <alignment horizontal="center" vertical="center"/>
      <protection/>
    </xf>
    <xf numFmtId="0" fontId="13" fillId="0" borderId="27" xfId="57" applyFont="1" applyFill="1" applyBorder="1" applyAlignment="1" applyProtection="1">
      <alignment horizontal="center" vertical="center"/>
      <protection/>
    </xf>
    <xf numFmtId="0" fontId="13" fillId="0" borderId="29" xfId="57" applyFont="1" applyFill="1" applyBorder="1" applyAlignment="1" applyProtection="1">
      <alignment horizontal="center" vertical="center"/>
      <protection/>
    </xf>
    <xf numFmtId="0" fontId="13" fillId="0" borderId="23" xfId="57" applyFont="1" applyFill="1" applyBorder="1" applyAlignment="1" applyProtection="1">
      <alignment horizontal="center" vertical="center"/>
      <protection/>
    </xf>
    <xf numFmtId="173" fontId="13" fillId="0" borderId="17" xfId="42" applyNumberFormat="1" applyFont="1" applyFill="1" applyBorder="1" applyAlignment="1" applyProtection="1">
      <alignment/>
      <protection locked="0"/>
    </xf>
    <xf numFmtId="0" fontId="13" fillId="0" borderId="20" xfId="57" applyFont="1" applyFill="1" applyBorder="1" applyAlignment="1" applyProtection="1">
      <alignment horizontal="center" vertical="center"/>
      <protection/>
    </xf>
    <xf numFmtId="173" fontId="13" fillId="0" borderId="12" xfId="42" applyNumberFormat="1" applyFont="1" applyFill="1" applyBorder="1" applyAlignment="1" applyProtection="1">
      <alignment/>
      <protection locked="0"/>
    </xf>
    <xf numFmtId="0" fontId="13" fillId="0" borderId="22" xfId="57" applyFont="1" applyFill="1" applyBorder="1" applyAlignment="1" applyProtection="1">
      <alignment horizontal="center" vertical="center"/>
      <protection/>
    </xf>
    <xf numFmtId="173" fontId="13" fillId="0" borderId="15" xfId="42" applyNumberFormat="1" applyFont="1" applyFill="1" applyBorder="1" applyAlignment="1" applyProtection="1">
      <alignment/>
      <protection locked="0"/>
    </xf>
    <xf numFmtId="173" fontId="12" fillId="0" borderId="29" xfId="42" applyNumberFormat="1" applyFont="1" applyFill="1" applyBorder="1" applyAlignment="1" applyProtection="1">
      <alignment/>
      <protection/>
    </xf>
    <xf numFmtId="0" fontId="13" fillId="0" borderId="16" xfId="57" applyFont="1" applyFill="1" applyBorder="1" applyProtection="1">
      <alignment/>
      <protection locked="0"/>
    </xf>
    <xf numFmtId="0" fontId="13" fillId="0" borderId="11" xfId="57" applyFont="1" applyFill="1" applyBorder="1" applyProtection="1">
      <alignment/>
      <protection locked="0"/>
    </xf>
    <xf numFmtId="0" fontId="13" fillId="0" borderId="28" xfId="57" applyFont="1" applyFill="1" applyBorder="1" applyProtection="1">
      <alignment/>
      <protection locked="0"/>
    </xf>
    <xf numFmtId="0" fontId="12" fillId="0" borderId="27" xfId="57" applyFont="1" applyFill="1" applyBorder="1" applyAlignment="1" applyProtection="1">
      <alignment horizontal="left" vertical="center" wrapText="1"/>
      <protection/>
    </xf>
    <xf numFmtId="173" fontId="13" fillId="0" borderId="29" xfId="42" applyNumberFormat="1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6" fillId="0" borderId="0" xfId="0" applyFont="1" applyFill="1" applyAlignment="1" applyProtection="1">
      <alignment/>
      <protection/>
    </xf>
    <xf numFmtId="0" fontId="7" fillId="0" borderId="26" xfId="0" applyFont="1" applyFill="1" applyBorder="1" applyAlignment="1" applyProtection="1">
      <alignment vertical="center"/>
      <protection/>
    </xf>
    <xf numFmtId="0" fontId="7" fillId="0" borderId="30" xfId="0" applyFont="1" applyFill="1" applyBorder="1" applyAlignment="1" applyProtection="1">
      <alignment horizontal="center" vertical="center"/>
      <protection/>
    </xf>
    <xf numFmtId="0" fontId="7" fillId="0" borderId="31" xfId="0" applyFont="1" applyFill="1" applyBorder="1" applyAlignment="1" applyProtection="1">
      <alignment horizontal="center" vertical="center"/>
      <protection/>
    </xf>
    <xf numFmtId="49" fontId="13" fillId="0" borderId="23" xfId="0" applyNumberFormat="1" applyFont="1" applyFill="1" applyBorder="1" applyAlignment="1" applyProtection="1">
      <alignment vertical="center"/>
      <protection/>
    </xf>
    <xf numFmtId="3" fontId="13" fillId="0" borderId="16" xfId="0" applyNumberFormat="1" applyFont="1" applyFill="1" applyBorder="1" applyAlignment="1" applyProtection="1">
      <alignment vertical="center"/>
      <protection locked="0"/>
    </xf>
    <xf numFmtId="3" fontId="13" fillId="0" borderId="17" xfId="0" applyNumberFormat="1" applyFont="1" applyFill="1" applyBorder="1" applyAlignment="1" applyProtection="1">
      <alignment vertical="center"/>
      <protection/>
    </xf>
    <xf numFmtId="49" fontId="16" fillId="0" borderId="20" xfId="0" applyNumberFormat="1" applyFont="1" applyFill="1" applyBorder="1" applyAlignment="1" applyProtection="1" quotePrefix="1">
      <alignment horizontal="left" vertical="center" indent="1"/>
      <protection/>
    </xf>
    <xf numFmtId="3" fontId="16" fillId="0" borderId="11" xfId="0" applyNumberFormat="1" applyFont="1" applyFill="1" applyBorder="1" applyAlignment="1" applyProtection="1">
      <alignment vertical="center"/>
      <protection locked="0"/>
    </xf>
    <xf numFmtId="3" fontId="16" fillId="0" borderId="12" xfId="0" applyNumberFormat="1" applyFont="1" applyFill="1" applyBorder="1" applyAlignment="1" applyProtection="1">
      <alignment vertical="center"/>
      <protection/>
    </xf>
    <xf numFmtId="49" fontId="13" fillId="0" borderId="20" xfId="0" applyNumberFormat="1" applyFont="1" applyFill="1" applyBorder="1" applyAlignment="1" applyProtection="1">
      <alignment vertical="center"/>
      <protection/>
    </xf>
    <xf numFmtId="3" fontId="13" fillId="0" borderId="11" xfId="0" applyNumberFormat="1" applyFont="1" applyFill="1" applyBorder="1" applyAlignment="1" applyProtection="1">
      <alignment vertical="center"/>
      <protection locked="0"/>
    </xf>
    <xf numFmtId="3" fontId="13" fillId="0" borderId="12" xfId="0" applyNumberFormat="1" applyFont="1" applyFill="1" applyBorder="1" applyAlignment="1" applyProtection="1">
      <alignment vertical="center"/>
      <protection/>
    </xf>
    <xf numFmtId="49" fontId="13" fillId="0" borderId="22" xfId="0" applyNumberFormat="1" applyFont="1" applyFill="1" applyBorder="1" applyAlignment="1" applyProtection="1">
      <alignment vertical="center"/>
      <protection locked="0"/>
    </xf>
    <xf numFmtId="3" fontId="13" fillId="0" borderId="28" xfId="0" applyNumberFormat="1" applyFont="1" applyFill="1" applyBorder="1" applyAlignment="1" applyProtection="1">
      <alignment vertical="center"/>
      <protection locked="0"/>
    </xf>
    <xf numFmtId="49" fontId="7" fillId="0" borderId="25" xfId="0" applyNumberFormat="1" applyFont="1" applyFill="1" applyBorder="1" applyAlignment="1" applyProtection="1">
      <alignment vertical="center"/>
      <protection/>
    </xf>
    <xf numFmtId="3" fontId="13" fillId="0" borderId="27" xfId="0" applyNumberFormat="1" applyFont="1" applyFill="1" applyBorder="1" applyAlignment="1" applyProtection="1">
      <alignment vertical="center"/>
      <protection/>
    </xf>
    <xf numFmtId="3" fontId="13" fillId="0" borderId="29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49" fontId="13" fillId="0" borderId="20" xfId="0" applyNumberFormat="1" applyFont="1" applyFill="1" applyBorder="1" applyAlignment="1" applyProtection="1">
      <alignment horizontal="left" vertical="center"/>
      <protection/>
    </xf>
    <xf numFmtId="49" fontId="13" fillId="0" borderId="20" xfId="0" applyNumberFormat="1" applyFont="1" applyFill="1" applyBorder="1" applyAlignment="1" applyProtection="1">
      <alignment vertical="center"/>
      <protection locked="0"/>
    </xf>
    <xf numFmtId="0" fontId="0" fillId="0" borderId="0" xfId="0" applyFill="1" applyAlignment="1">
      <alignment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0" fontId="7" fillId="0" borderId="16" xfId="0" applyFont="1" applyFill="1" applyBorder="1" applyAlignment="1" applyProtection="1">
      <alignment horizontal="center" vertical="center"/>
      <protection locked="0"/>
    </xf>
    <xf numFmtId="49" fontId="7" fillId="0" borderId="17" xfId="0" applyNumberFormat="1" applyFont="1" applyFill="1" applyBorder="1" applyAlignment="1" applyProtection="1">
      <alignment horizontal="right" vertical="center"/>
      <protection locked="0"/>
    </xf>
    <xf numFmtId="0" fontId="7" fillId="0" borderId="43" xfId="0" applyFont="1" applyFill="1" applyBorder="1" applyAlignment="1" applyProtection="1" quotePrefix="1">
      <alignment horizontal="center" vertical="center"/>
      <protection locked="0"/>
    </xf>
    <xf numFmtId="49" fontId="7" fillId="0" borderId="44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45" xfId="0" applyFont="1" applyFill="1" applyBorder="1" applyAlignment="1" applyProtection="1">
      <alignment horizontal="center" vertical="center" wrapText="1"/>
      <protection/>
    </xf>
    <xf numFmtId="0" fontId="7" fillId="0" borderId="46" xfId="0" applyFont="1" applyFill="1" applyBorder="1" applyAlignment="1" applyProtection="1">
      <alignment horizontal="center" vertical="center" wrapText="1"/>
      <protection/>
    </xf>
    <xf numFmtId="164" fontId="7" fillId="0" borderId="47" xfId="0" applyNumberFormat="1" applyFont="1" applyFill="1" applyBorder="1" applyAlignment="1" applyProtection="1">
      <alignment horizontal="center" vertical="center" wrapText="1"/>
      <protection/>
    </xf>
    <xf numFmtId="0" fontId="12" fillId="0" borderId="32" xfId="0" applyFont="1" applyFill="1" applyBorder="1" applyAlignment="1" applyProtection="1">
      <alignment horizontal="center" vertical="center" wrapText="1"/>
      <protection/>
    </xf>
    <xf numFmtId="0" fontId="12" fillId="0" borderId="33" xfId="0" applyFont="1" applyFill="1" applyBorder="1" applyAlignment="1" applyProtection="1">
      <alignment horizontal="center" vertical="center" wrapText="1"/>
      <protection/>
    </xf>
    <xf numFmtId="0" fontId="12" fillId="0" borderId="34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19" fillId="0" borderId="0" xfId="0" applyFont="1" applyAlignment="1" applyProtection="1">
      <alignment horizontal="right" vertical="top"/>
      <protection/>
    </xf>
    <xf numFmtId="0" fontId="0" fillId="0" borderId="0" xfId="0" applyFill="1" applyAlignment="1" applyProtection="1">
      <alignment vertical="center" wrapText="1"/>
      <protection locked="0"/>
    </xf>
    <xf numFmtId="0" fontId="7" fillId="0" borderId="41" xfId="57" applyFont="1" applyFill="1" applyBorder="1" applyAlignment="1" applyProtection="1">
      <alignment horizontal="center" vertical="center" wrapText="1"/>
      <protection/>
    </xf>
    <xf numFmtId="0" fontId="12" fillId="0" borderId="41" xfId="57" applyFont="1" applyFill="1" applyBorder="1" applyAlignment="1" applyProtection="1">
      <alignment horizontal="center" vertical="center" wrapText="1"/>
      <protection/>
    </xf>
    <xf numFmtId="164" fontId="12" fillId="0" borderId="48" xfId="57" applyNumberFormat="1" applyFont="1" applyFill="1" applyBorder="1" applyAlignment="1" applyProtection="1">
      <alignment vertical="center" wrapText="1"/>
      <protection/>
    </xf>
    <xf numFmtId="164" fontId="12" fillId="0" borderId="42" xfId="57" applyNumberFormat="1" applyFont="1" applyFill="1" applyBorder="1" applyAlignment="1" applyProtection="1">
      <alignment vertical="center" wrapText="1"/>
      <protection/>
    </xf>
    <xf numFmtId="164" fontId="12" fillId="0" borderId="27" xfId="57" applyNumberFormat="1" applyFont="1" applyFill="1" applyBorder="1" applyProtection="1">
      <alignment/>
      <protection/>
    </xf>
    <xf numFmtId="164" fontId="13" fillId="0" borderId="49" xfId="57" applyNumberFormat="1" applyFont="1" applyFill="1" applyBorder="1" applyAlignment="1" applyProtection="1">
      <alignment vertical="center" wrapText="1"/>
      <protection locked="0"/>
    </xf>
    <xf numFmtId="164" fontId="13" fillId="0" borderId="50" xfId="57" applyNumberFormat="1" applyFont="1" applyFill="1" applyBorder="1" applyAlignment="1" applyProtection="1">
      <alignment vertical="center" wrapText="1"/>
      <protection locked="0"/>
    </xf>
    <xf numFmtId="164" fontId="13" fillId="0" borderId="47" xfId="57" applyNumberFormat="1" applyFont="1" applyFill="1" applyBorder="1" applyAlignment="1" applyProtection="1">
      <alignment vertical="center" wrapText="1"/>
      <protection locked="0"/>
    </xf>
    <xf numFmtId="164" fontId="13" fillId="0" borderId="51" xfId="57" applyNumberFormat="1" applyFont="1" applyFill="1" applyBorder="1" applyAlignment="1" applyProtection="1">
      <alignment vertical="center" wrapText="1"/>
      <protection locked="0"/>
    </xf>
    <xf numFmtId="164" fontId="12" fillId="0" borderId="42" xfId="57" applyNumberFormat="1" applyFont="1" applyFill="1" applyBorder="1" applyAlignment="1" applyProtection="1">
      <alignment vertical="center" wrapText="1"/>
      <protection locked="0"/>
    </xf>
    <xf numFmtId="164" fontId="12" fillId="0" borderId="42" xfId="57" applyNumberFormat="1" applyFont="1" applyFill="1" applyBorder="1" applyAlignment="1" applyProtection="1">
      <alignment horizontal="right" vertical="center" wrapText="1"/>
      <protection/>
    </xf>
    <xf numFmtId="164" fontId="13" fillId="0" borderId="42" xfId="57" applyNumberFormat="1" applyFont="1" applyFill="1" applyBorder="1" applyAlignment="1" applyProtection="1">
      <alignment horizontal="right" vertical="center" wrapText="1"/>
      <protection/>
    </xf>
    <xf numFmtId="164" fontId="14" fillId="0" borderId="42" xfId="57" applyNumberFormat="1" applyFont="1" applyFill="1" applyBorder="1" applyAlignment="1" applyProtection="1">
      <alignment horizontal="right" vertical="center" wrapText="1"/>
      <protection/>
    </xf>
    <xf numFmtId="164" fontId="12" fillId="0" borderId="48" xfId="57" applyNumberFormat="1" applyFont="1" applyFill="1" applyBorder="1" applyAlignment="1" applyProtection="1">
      <alignment horizontal="right" vertical="center" wrapText="1"/>
      <protection locked="0"/>
    </xf>
    <xf numFmtId="164" fontId="13" fillId="0" borderId="51" xfId="57" applyNumberFormat="1" applyFont="1" applyFill="1" applyBorder="1" applyAlignment="1" applyProtection="1">
      <alignment horizontal="right" vertical="center" wrapText="1"/>
      <protection locked="0"/>
    </xf>
    <xf numFmtId="164" fontId="13" fillId="0" borderId="50" xfId="57" applyNumberFormat="1" applyFont="1" applyFill="1" applyBorder="1" applyAlignment="1" applyProtection="1">
      <alignment horizontal="right" vertical="center" wrapText="1"/>
      <protection locked="0"/>
    </xf>
    <xf numFmtId="164" fontId="13" fillId="0" borderId="52" xfId="57" applyNumberFormat="1" applyFont="1" applyFill="1" applyBorder="1" applyAlignment="1" applyProtection="1">
      <alignment horizontal="right" vertical="center" wrapText="1"/>
      <protection locked="0"/>
    </xf>
    <xf numFmtId="164" fontId="13" fillId="0" borderId="47" xfId="57" applyNumberFormat="1" applyFont="1" applyFill="1" applyBorder="1" applyAlignment="1" applyProtection="1">
      <alignment horizontal="right" vertical="center" wrapText="1"/>
      <protection locked="0"/>
    </xf>
    <xf numFmtId="164" fontId="13" fillId="0" borderId="49" xfId="57" applyNumberFormat="1" applyFont="1" applyFill="1" applyBorder="1" applyAlignment="1" applyProtection="1">
      <alignment horizontal="right" vertical="center" wrapText="1"/>
      <protection locked="0"/>
    </xf>
    <xf numFmtId="164" fontId="13" fillId="0" borderId="42" xfId="57" applyNumberFormat="1" applyFont="1" applyFill="1" applyBorder="1" applyAlignment="1" applyProtection="1">
      <alignment horizontal="right" vertical="center" wrapText="1"/>
      <protection locked="0"/>
    </xf>
    <xf numFmtId="164" fontId="13" fillId="0" borderId="53" xfId="0" applyNumberFormat="1" applyFont="1" applyFill="1" applyBorder="1" applyAlignment="1" applyProtection="1">
      <alignment vertical="center" wrapText="1"/>
      <protection/>
    </xf>
    <xf numFmtId="164" fontId="13" fillId="0" borderId="41" xfId="0" applyNumberFormat="1" applyFont="1" applyFill="1" applyBorder="1" applyAlignment="1" applyProtection="1">
      <alignment vertical="center" wrapText="1"/>
      <protection/>
    </xf>
    <xf numFmtId="164" fontId="13" fillId="0" borderId="54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16" xfId="0" applyNumberFormat="1" applyFont="1" applyFill="1" applyBorder="1" applyAlignment="1" applyProtection="1">
      <alignment horizontal="left" vertical="center" wrapText="1" indent="2"/>
      <protection locked="0"/>
    </xf>
    <xf numFmtId="164" fontId="13" fillId="0" borderId="54" xfId="0" applyNumberFormat="1" applyFont="1" applyFill="1" applyBorder="1" applyAlignment="1" applyProtection="1">
      <alignment vertical="center" wrapText="1"/>
      <protection locked="0"/>
    </xf>
    <xf numFmtId="164" fontId="13" fillId="0" borderId="23" xfId="0" applyNumberFormat="1" applyFont="1" applyFill="1" applyBorder="1" applyAlignment="1" applyProtection="1">
      <alignment vertical="center" wrapText="1"/>
      <protection locked="0"/>
    </xf>
    <xf numFmtId="164" fontId="13" fillId="0" borderId="36" xfId="0" applyNumberFormat="1" applyFont="1" applyFill="1" applyBorder="1" applyAlignment="1" applyProtection="1">
      <alignment vertical="center" wrapText="1"/>
      <protection/>
    </xf>
    <xf numFmtId="164" fontId="5" fillId="0" borderId="0" xfId="0" applyNumberFormat="1" applyFont="1" applyFill="1" applyAlignment="1" applyProtection="1">
      <alignment horizontal="right"/>
      <protection/>
    </xf>
    <xf numFmtId="164" fontId="7" fillId="0" borderId="55" xfId="0" applyNumberFormat="1" applyFont="1" applyFill="1" applyBorder="1" applyAlignment="1" applyProtection="1">
      <alignment horizontal="center" vertical="center"/>
      <protection/>
    </xf>
    <xf numFmtId="164" fontId="7" fillId="0" borderId="56" xfId="0" applyNumberFormat="1" applyFont="1" applyFill="1" applyBorder="1" applyAlignment="1" applyProtection="1">
      <alignment horizontal="center" vertical="center"/>
      <protection/>
    </xf>
    <xf numFmtId="164" fontId="7" fillId="0" borderId="57" xfId="0" applyNumberFormat="1" applyFont="1" applyFill="1" applyBorder="1" applyAlignment="1" applyProtection="1">
      <alignment horizontal="center" vertical="center" wrapText="1"/>
      <protection/>
    </xf>
    <xf numFmtId="164" fontId="12" fillId="0" borderId="53" xfId="0" applyNumberFormat="1" applyFont="1" applyFill="1" applyBorder="1" applyAlignment="1" applyProtection="1">
      <alignment horizontal="center" vertical="center" wrapText="1"/>
      <protection/>
    </xf>
    <xf numFmtId="164" fontId="12" fillId="0" borderId="35" xfId="0" applyNumberFormat="1" applyFont="1" applyFill="1" applyBorder="1" applyAlignment="1" applyProtection="1">
      <alignment horizontal="center" vertical="center" wrapText="1"/>
      <protection/>
    </xf>
    <xf numFmtId="164" fontId="12" fillId="0" borderId="41" xfId="0" applyNumberFormat="1" applyFont="1" applyFill="1" applyBorder="1" applyAlignment="1" applyProtection="1">
      <alignment horizontal="center" vertical="center" wrapText="1"/>
      <protection/>
    </xf>
    <xf numFmtId="164" fontId="12" fillId="0" borderId="29" xfId="0" applyNumberFormat="1" applyFont="1" applyFill="1" applyBorder="1" applyAlignment="1" applyProtection="1">
      <alignment horizontal="center" vertical="center" wrapText="1"/>
      <protection/>
    </xf>
    <xf numFmtId="164" fontId="12" fillId="0" borderId="39" xfId="0" applyNumberFormat="1" applyFont="1" applyFill="1" applyBorder="1" applyAlignment="1" applyProtection="1">
      <alignment horizontal="center" vertical="center" wrapText="1"/>
      <protection/>
    </xf>
    <xf numFmtId="164" fontId="12" fillId="0" borderId="25" xfId="0" applyNumberFormat="1" applyFont="1" applyFill="1" applyBorder="1" applyAlignment="1" applyProtection="1">
      <alignment horizontal="center" vertical="center" wrapText="1"/>
      <protection/>
    </xf>
    <xf numFmtId="164" fontId="12" fillId="0" borderId="35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20" xfId="0" applyNumberFormat="1" applyFont="1" applyFill="1" applyBorder="1" applyAlignment="1" applyProtection="1">
      <alignment horizontal="center" vertical="center" wrapText="1"/>
      <protection/>
    </xf>
    <xf numFmtId="164" fontId="12" fillId="0" borderId="23" xfId="0" applyNumberFormat="1" applyFont="1" applyFill="1" applyBorder="1" applyAlignment="1" applyProtection="1">
      <alignment horizontal="center" vertical="center" wrapText="1"/>
      <protection/>
    </xf>
    <xf numFmtId="164" fontId="13" fillId="0" borderId="54" xfId="0" applyNumberFormat="1" applyFont="1" applyFill="1" applyBorder="1" applyAlignment="1" applyProtection="1">
      <alignment vertical="center" wrapText="1"/>
      <protection/>
    </xf>
    <xf numFmtId="164" fontId="12" fillId="0" borderId="19" xfId="0" applyNumberFormat="1" applyFont="1" applyFill="1" applyBorder="1" applyAlignment="1" applyProtection="1">
      <alignment horizontal="center" vertical="center" wrapText="1"/>
      <protection/>
    </xf>
    <xf numFmtId="164" fontId="13" fillId="0" borderId="39" xfId="0" applyNumberFormat="1" applyFont="1" applyFill="1" applyBorder="1" applyAlignment="1" applyProtection="1">
      <alignment vertical="center" wrapText="1"/>
      <protection/>
    </xf>
    <xf numFmtId="0" fontId="2" fillId="0" borderId="0" xfId="58" applyFill="1" applyProtection="1">
      <alignment/>
      <protection locked="0"/>
    </xf>
    <xf numFmtId="0" fontId="2" fillId="0" borderId="0" xfId="58" applyFill="1" applyProtection="1">
      <alignment/>
      <protection/>
    </xf>
    <xf numFmtId="0" fontId="7" fillId="0" borderId="26" xfId="58" applyFont="1" applyFill="1" applyBorder="1" applyAlignment="1" applyProtection="1">
      <alignment horizontal="center" vertical="center" wrapText="1"/>
      <protection/>
    </xf>
    <xf numFmtId="0" fontId="7" fillId="0" borderId="30" xfId="58" applyFont="1" applyFill="1" applyBorder="1" applyAlignment="1" applyProtection="1">
      <alignment horizontal="center" vertical="center"/>
      <protection/>
    </xf>
    <xf numFmtId="0" fontId="7" fillId="0" borderId="31" xfId="58" applyFont="1" applyFill="1" applyBorder="1" applyAlignment="1" applyProtection="1">
      <alignment horizontal="center" vertical="center"/>
      <protection/>
    </xf>
    <xf numFmtId="0" fontId="13" fillId="0" borderId="25" xfId="58" applyFont="1" applyFill="1" applyBorder="1" applyAlignment="1" applyProtection="1">
      <alignment horizontal="left" vertical="center" indent="1"/>
      <protection/>
    </xf>
    <xf numFmtId="0" fontId="2" fillId="0" borderId="0" xfId="58" applyFill="1" applyAlignment="1" applyProtection="1">
      <alignment vertical="center"/>
      <protection/>
    </xf>
    <xf numFmtId="0" fontId="13" fillId="0" borderId="20" xfId="58" applyFont="1" applyFill="1" applyBorder="1" applyAlignment="1" applyProtection="1">
      <alignment horizontal="left" vertical="center" indent="1"/>
      <protection/>
    </xf>
    <xf numFmtId="0" fontId="13" fillId="0" borderId="11" xfId="58" applyFont="1" applyFill="1" applyBorder="1" applyAlignment="1" applyProtection="1">
      <alignment horizontal="left" vertical="center" indent="1"/>
      <protection/>
    </xf>
    <xf numFmtId="164" fontId="13" fillId="0" borderId="11" xfId="58" applyNumberFormat="1" applyFont="1" applyFill="1" applyBorder="1" applyAlignment="1" applyProtection="1">
      <alignment vertical="center"/>
      <protection locked="0"/>
    </xf>
    <xf numFmtId="164" fontId="13" fillId="0" borderId="12" xfId="58" applyNumberFormat="1" applyFont="1" applyFill="1" applyBorder="1" applyAlignment="1" applyProtection="1">
      <alignment vertical="center"/>
      <protection/>
    </xf>
    <xf numFmtId="0" fontId="2" fillId="0" borderId="0" xfId="58" applyFill="1" applyAlignment="1" applyProtection="1">
      <alignment vertical="center"/>
      <protection locked="0"/>
    </xf>
    <xf numFmtId="0" fontId="13" fillId="0" borderId="13" xfId="58" applyFont="1" applyFill="1" applyBorder="1" applyAlignment="1" applyProtection="1">
      <alignment horizontal="left" vertical="center" wrapText="1" indent="1"/>
      <protection/>
    </xf>
    <xf numFmtId="164" fontId="13" fillId="0" borderId="13" xfId="58" applyNumberFormat="1" applyFont="1" applyFill="1" applyBorder="1" applyAlignment="1" applyProtection="1">
      <alignment vertical="center"/>
      <protection locked="0"/>
    </xf>
    <xf numFmtId="164" fontId="13" fillId="0" borderId="14" xfId="58" applyNumberFormat="1" applyFont="1" applyFill="1" applyBorder="1" applyAlignment="1" applyProtection="1">
      <alignment vertical="center"/>
      <protection/>
    </xf>
    <xf numFmtId="0" fontId="13" fillId="0" borderId="11" xfId="58" applyFont="1" applyFill="1" applyBorder="1" applyAlignment="1" applyProtection="1">
      <alignment horizontal="left" vertical="center" wrapText="1" indent="1"/>
      <protection/>
    </xf>
    <xf numFmtId="0" fontId="7" fillId="0" borderId="27" xfId="58" applyFont="1" applyFill="1" applyBorder="1" applyAlignment="1" applyProtection="1">
      <alignment horizontal="left" vertical="center" indent="1"/>
      <protection/>
    </xf>
    <xf numFmtId="164" fontId="12" fillId="0" borderId="27" xfId="58" applyNumberFormat="1" applyFont="1" applyFill="1" applyBorder="1" applyAlignment="1" applyProtection="1">
      <alignment vertical="center"/>
      <protection/>
    </xf>
    <xf numFmtId="164" fontId="12" fillId="0" borderId="29" xfId="58" applyNumberFormat="1" applyFont="1" applyFill="1" applyBorder="1" applyAlignment="1" applyProtection="1">
      <alignment vertical="center"/>
      <protection/>
    </xf>
    <xf numFmtId="0" fontId="13" fillId="0" borderId="21" xfId="58" applyFont="1" applyFill="1" applyBorder="1" applyAlignment="1" applyProtection="1">
      <alignment horizontal="left" vertical="center" indent="1"/>
      <protection/>
    </xf>
    <xf numFmtId="0" fontId="13" fillId="0" borderId="13" xfId="58" applyFont="1" applyFill="1" applyBorder="1" applyAlignment="1" applyProtection="1">
      <alignment horizontal="left" vertical="center" indent="1"/>
      <protection/>
    </xf>
    <xf numFmtId="0" fontId="12" fillId="0" borderId="25" xfId="58" applyFont="1" applyFill="1" applyBorder="1" applyAlignment="1" applyProtection="1">
      <alignment horizontal="left" vertical="center" indent="1"/>
      <protection/>
    </xf>
    <xf numFmtId="0" fontId="7" fillId="0" borderId="27" xfId="58" applyFont="1" applyFill="1" applyBorder="1" applyAlignment="1" applyProtection="1">
      <alignment horizontal="left" indent="1"/>
      <protection/>
    </xf>
    <xf numFmtId="164" fontId="12" fillId="0" borderId="27" xfId="58" applyNumberFormat="1" applyFont="1" applyFill="1" applyBorder="1" applyProtection="1">
      <alignment/>
      <protection/>
    </xf>
    <xf numFmtId="164" fontId="12" fillId="0" borderId="29" xfId="58" applyNumberFormat="1" applyFont="1" applyFill="1" applyBorder="1" applyProtection="1">
      <alignment/>
      <protection/>
    </xf>
    <xf numFmtId="0" fontId="0" fillId="0" borderId="0" xfId="58" applyFont="1" applyFill="1" applyProtection="1">
      <alignment/>
      <protection/>
    </xf>
    <xf numFmtId="0" fontId="4" fillId="0" borderId="0" xfId="58" applyFont="1" applyFill="1" applyProtection="1">
      <alignment/>
      <protection locked="0"/>
    </xf>
    <xf numFmtId="0" fontId="6" fillId="0" borderId="0" xfId="58" applyFont="1" applyFill="1" applyProtection="1">
      <alignment/>
      <protection locked="0"/>
    </xf>
    <xf numFmtId="0" fontId="13" fillId="0" borderId="40" xfId="57" applyFont="1" applyFill="1" applyBorder="1" applyAlignment="1" applyProtection="1">
      <alignment horizontal="left" vertical="center" wrapText="1" indent="1"/>
      <protection/>
    </xf>
    <xf numFmtId="164" fontId="13" fillId="0" borderId="29" xfId="57" applyNumberFormat="1" applyFont="1" applyFill="1" applyBorder="1" applyAlignment="1" applyProtection="1">
      <alignment horizontal="right" vertical="center" wrapText="1"/>
      <protection locked="0"/>
    </xf>
    <xf numFmtId="164" fontId="12" fillId="0" borderId="34" xfId="57" applyNumberFormat="1" applyFont="1" applyFill="1" applyBorder="1" applyAlignment="1" applyProtection="1">
      <alignment horizontal="right" vertical="center" wrapText="1"/>
      <protection locked="0"/>
    </xf>
    <xf numFmtId="164" fontId="12" fillId="0" borderId="17" xfId="57" applyNumberFormat="1" applyFont="1" applyFill="1" applyBorder="1" applyAlignment="1" applyProtection="1">
      <alignment horizontal="right" vertical="center" wrapText="1"/>
      <protection locked="0"/>
    </xf>
    <xf numFmtId="164" fontId="12" fillId="0" borderId="12" xfId="57" applyNumberFormat="1" applyFont="1" applyFill="1" applyBorder="1" applyAlignment="1" applyProtection="1">
      <alignment horizontal="right" vertical="center" wrapText="1"/>
      <protection locked="0"/>
    </xf>
    <xf numFmtId="49" fontId="13" fillId="0" borderId="23" xfId="57" applyNumberFormat="1" applyFont="1" applyFill="1" applyBorder="1" applyAlignment="1" applyProtection="1">
      <alignment horizontal="left" vertical="center" wrapText="1" indent="1"/>
      <protection/>
    </xf>
    <xf numFmtId="49" fontId="13" fillId="0" borderId="20" xfId="57" applyNumberFormat="1" applyFont="1" applyFill="1" applyBorder="1" applyAlignment="1" applyProtection="1">
      <alignment horizontal="left" vertical="center" wrapText="1" indent="1"/>
      <protection/>
    </xf>
    <xf numFmtId="49" fontId="13" fillId="0" borderId="32" xfId="57" applyNumberFormat="1" applyFont="1" applyFill="1" applyBorder="1" applyAlignment="1" applyProtection="1">
      <alignment horizontal="left" vertical="center" wrapText="1" indent="1"/>
      <protection/>
    </xf>
    <xf numFmtId="0" fontId="13" fillId="0" borderId="11" xfId="57" applyFont="1" applyFill="1" applyBorder="1" applyAlignment="1" applyProtection="1">
      <alignment horizontal="left" vertical="center" wrapText="1"/>
      <protection/>
    </xf>
    <xf numFmtId="0" fontId="13" fillId="0" borderId="33" xfId="57" applyFont="1" applyFill="1" applyBorder="1" applyAlignment="1" applyProtection="1">
      <alignment horizontal="left" vertical="center" wrapText="1"/>
      <protection/>
    </xf>
    <xf numFmtId="164" fontId="13" fillId="0" borderId="29" xfId="57" applyNumberFormat="1" applyFont="1" applyFill="1" applyBorder="1" applyAlignment="1" applyProtection="1">
      <alignment vertical="center" wrapText="1"/>
      <protection locked="0"/>
    </xf>
    <xf numFmtId="0" fontId="13" fillId="0" borderId="58" xfId="57" applyFont="1" applyFill="1" applyBorder="1" applyAlignment="1" applyProtection="1">
      <alignment horizontal="left" vertical="center" wrapText="1" indent="1"/>
      <protection/>
    </xf>
    <xf numFmtId="0" fontId="13" fillId="0" borderId="59" xfId="57" applyFont="1" applyFill="1" applyBorder="1" applyAlignment="1" applyProtection="1">
      <alignment horizontal="left" vertical="center" wrapText="1" indent="1"/>
      <protection/>
    </xf>
    <xf numFmtId="0" fontId="12" fillId="0" borderId="60" xfId="57" applyFont="1" applyFill="1" applyBorder="1" applyAlignment="1" applyProtection="1">
      <alignment vertical="center" wrapText="1"/>
      <protection/>
    </xf>
    <xf numFmtId="0" fontId="7" fillId="0" borderId="60" xfId="57" applyFont="1" applyFill="1" applyBorder="1" applyAlignment="1" applyProtection="1">
      <alignment vertical="center" wrapText="1"/>
      <protection/>
    </xf>
    <xf numFmtId="0" fontId="15" fillId="0" borderId="60" xfId="0" applyFont="1" applyBorder="1" applyAlignment="1" applyProtection="1">
      <alignment wrapText="1"/>
      <protection/>
    </xf>
    <xf numFmtId="0" fontId="15" fillId="0" borderId="25" xfId="0" applyFont="1" applyBorder="1" applyAlignment="1" applyProtection="1">
      <alignment horizontal="left" wrapText="1" indent="1"/>
      <protection/>
    </xf>
    <xf numFmtId="0" fontId="13" fillId="0" borderId="48" xfId="57" applyFont="1" applyFill="1" applyBorder="1" applyAlignment="1" applyProtection="1">
      <alignment vertical="center" wrapText="1"/>
      <protection locked="0"/>
    </xf>
    <xf numFmtId="0" fontId="13" fillId="0" borderId="57" xfId="57" applyFont="1" applyFill="1" applyBorder="1" applyAlignment="1" applyProtection="1">
      <alignment vertical="center" wrapText="1"/>
      <protection locked="0"/>
    </xf>
    <xf numFmtId="164" fontId="12" fillId="0" borderId="29" xfId="57" applyNumberFormat="1" applyFont="1" applyFill="1" applyBorder="1" applyAlignment="1" applyProtection="1">
      <alignment horizontal="right" vertical="center" wrapText="1"/>
      <protection/>
    </xf>
    <xf numFmtId="164" fontId="12" fillId="0" borderId="0" xfId="0" applyNumberFormat="1" applyFont="1" applyFill="1" applyAlignment="1">
      <alignment horizontal="center" vertical="center" wrapText="1"/>
    </xf>
    <xf numFmtId="164" fontId="12" fillId="0" borderId="25" xfId="0" applyNumberFormat="1" applyFont="1" applyFill="1" applyBorder="1" applyAlignment="1" applyProtection="1">
      <alignment horizontal="center" vertical="center" wrapText="1"/>
      <protection/>
    </xf>
    <xf numFmtId="164" fontId="12" fillId="0" borderId="41" xfId="0" applyNumberFormat="1" applyFont="1" applyFill="1" applyBorder="1" applyAlignment="1" applyProtection="1">
      <alignment horizontal="center" vertical="center" wrapText="1"/>
      <protection/>
    </xf>
    <xf numFmtId="164" fontId="12" fillId="0" borderId="29" xfId="0" applyNumberFormat="1" applyFont="1" applyFill="1" applyBorder="1" applyAlignment="1" applyProtection="1">
      <alignment horizontal="center" vertical="center" wrapText="1"/>
      <protection/>
    </xf>
    <xf numFmtId="164" fontId="12" fillId="0" borderId="34" xfId="0" applyNumberFormat="1" applyFont="1" applyFill="1" applyBorder="1" applyAlignment="1" applyProtection="1">
      <alignment vertical="center" wrapText="1"/>
      <protection locked="0"/>
    </xf>
    <xf numFmtId="164" fontId="12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61" xfId="0" applyNumberFormat="1" applyFont="1" applyFill="1" applyBorder="1" applyAlignment="1" applyProtection="1">
      <alignment vertical="center" wrapText="1"/>
      <protection locked="0"/>
    </xf>
    <xf numFmtId="164" fontId="12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41" xfId="0" applyNumberFormat="1" applyFont="1" applyFill="1" applyBorder="1" applyAlignment="1" applyProtection="1">
      <alignment horizontal="right" vertical="center" wrapText="1"/>
      <protection locked="0"/>
    </xf>
    <xf numFmtId="164" fontId="13" fillId="0" borderId="58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0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0" xfId="0" applyNumberFormat="1" applyFill="1" applyBorder="1" applyAlignment="1" applyProtection="1">
      <alignment horizontal="center" vertical="center" wrapText="1"/>
      <protection locked="0"/>
    </xf>
    <xf numFmtId="164" fontId="13" fillId="0" borderId="62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59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60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63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60" xfId="0" applyNumberFormat="1" applyFont="1" applyFill="1" applyBorder="1" applyAlignment="1" applyProtection="1">
      <alignment horizontal="center" vertical="center" wrapText="1"/>
      <protection/>
    </xf>
    <xf numFmtId="164" fontId="0" fillId="0" borderId="36" xfId="0" applyNumberFormat="1" applyFill="1" applyBorder="1" applyAlignment="1">
      <alignment horizontal="center" vertical="center" wrapText="1"/>
    </xf>
    <xf numFmtId="164" fontId="12" fillId="0" borderId="64" xfId="0" applyNumberFormat="1" applyFont="1" applyFill="1" applyBorder="1" applyAlignment="1">
      <alignment horizontal="center" vertical="center" wrapText="1"/>
    </xf>
    <xf numFmtId="164" fontId="0" fillId="0" borderId="54" xfId="0" applyNumberFormat="1" applyFill="1" applyBorder="1" applyAlignment="1">
      <alignment horizontal="center" vertical="center" wrapText="1"/>
    </xf>
    <xf numFmtId="164" fontId="13" fillId="0" borderId="63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4" xfId="0" applyNumberFormat="1" applyFont="1" applyFill="1" applyBorder="1" applyAlignment="1" applyProtection="1">
      <alignment vertical="center" wrapText="1"/>
      <protection locked="0"/>
    </xf>
    <xf numFmtId="164" fontId="13" fillId="0" borderId="12" xfId="0" applyNumberFormat="1" applyFont="1" applyFill="1" applyBorder="1" applyAlignment="1" applyProtection="1">
      <alignment vertical="center" wrapText="1"/>
      <protection locked="0"/>
    </xf>
    <xf numFmtId="164" fontId="13" fillId="0" borderId="57" xfId="0" applyNumberFormat="1" applyFont="1" applyFill="1" applyBorder="1" applyAlignment="1" applyProtection="1">
      <alignment vertical="center" wrapText="1"/>
      <protection locked="0"/>
    </xf>
    <xf numFmtId="164" fontId="13" fillId="0" borderId="15" xfId="0" applyNumberFormat="1" applyFont="1" applyFill="1" applyBorder="1" applyAlignment="1" applyProtection="1">
      <alignment vertical="center" wrapText="1"/>
      <protection locked="0"/>
    </xf>
    <xf numFmtId="164" fontId="13" fillId="0" borderId="65" xfId="0" applyNumberFormat="1" applyFont="1" applyFill="1" applyBorder="1" applyAlignment="1" applyProtection="1">
      <alignment vertical="center" wrapText="1"/>
      <protection/>
    </xf>
    <xf numFmtId="164" fontId="13" fillId="0" borderId="66" xfId="0" applyNumberFormat="1" applyFont="1" applyFill="1" applyBorder="1" applyAlignment="1" applyProtection="1">
      <alignment vertical="center" wrapText="1"/>
      <protection/>
    </xf>
    <xf numFmtId="164" fontId="13" fillId="0" borderId="12" xfId="0" applyNumberFormat="1" applyFont="1" applyFill="1" applyBorder="1" applyAlignment="1" applyProtection="1">
      <alignment vertical="center" wrapText="1"/>
      <protection/>
    </xf>
    <xf numFmtId="164" fontId="13" fillId="0" borderId="15" xfId="0" applyNumberFormat="1" applyFont="1" applyFill="1" applyBorder="1" applyAlignment="1" applyProtection="1">
      <alignment vertical="center" wrapText="1"/>
      <protection/>
    </xf>
    <xf numFmtId="164" fontId="0" fillId="0" borderId="67" xfId="0" applyNumberFormat="1" applyFill="1" applyBorder="1" applyAlignment="1">
      <alignment horizontal="center" vertical="center" wrapText="1"/>
    </xf>
    <xf numFmtId="164" fontId="0" fillId="0" borderId="68" xfId="0" applyNumberFormat="1" applyFill="1" applyBorder="1" applyAlignment="1">
      <alignment horizontal="center" vertical="center" wrapText="1"/>
    </xf>
    <xf numFmtId="164" fontId="0" fillId="0" borderId="39" xfId="0" applyNumberFormat="1" applyFill="1" applyBorder="1" applyAlignment="1">
      <alignment horizontal="center" vertical="center" wrapText="1"/>
    </xf>
    <xf numFmtId="164" fontId="0" fillId="0" borderId="37" xfId="0" applyNumberFormat="1" applyFill="1" applyBorder="1" applyAlignment="1">
      <alignment horizontal="center" vertical="center" wrapText="1"/>
    </xf>
    <xf numFmtId="164" fontId="0" fillId="0" borderId="35" xfId="0" applyNumberFormat="1" applyFill="1" applyBorder="1" applyAlignment="1">
      <alignment horizontal="center" vertical="center" wrapText="1"/>
    </xf>
    <xf numFmtId="164" fontId="13" fillId="0" borderId="69" xfId="0" applyNumberFormat="1" applyFont="1" applyFill="1" applyBorder="1" applyAlignment="1" applyProtection="1">
      <alignment vertical="center" wrapText="1"/>
      <protection/>
    </xf>
    <xf numFmtId="164" fontId="13" fillId="0" borderId="14" xfId="0" applyNumberFormat="1" applyFont="1" applyFill="1" applyBorder="1" applyAlignment="1" applyProtection="1">
      <alignment vertical="center" wrapText="1"/>
      <protection/>
    </xf>
    <xf numFmtId="164" fontId="13" fillId="0" borderId="32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61" xfId="0" applyNumberFormat="1" applyFont="1" applyFill="1" applyBorder="1" applyAlignment="1" applyProtection="1">
      <alignment horizontal="right" vertical="center" wrapText="1"/>
      <protection/>
    </xf>
    <xf numFmtId="164" fontId="13" fillId="0" borderId="34" xfId="0" applyNumberFormat="1" applyFont="1" applyFill="1" applyBorder="1" applyAlignment="1" applyProtection="1">
      <alignment vertical="center" wrapText="1"/>
      <protection locked="0"/>
    </xf>
    <xf numFmtId="164" fontId="13" fillId="0" borderId="61" xfId="0" applyNumberFormat="1" applyFont="1" applyFill="1" applyBorder="1" applyAlignment="1" applyProtection="1">
      <alignment vertical="center" wrapText="1"/>
      <protection locked="0"/>
    </xf>
    <xf numFmtId="164" fontId="12" fillId="0" borderId="29" xfId="0" applyNumberFormat="1" applyFont="1" applyFill="1" applyBorder="1" applyAlignment="1" applyProtection="1">
      <alignment horizontal="right" vertical="center" wrapText="1"/>
      <protection locked="0"/>
    </xf>
    <xf numFmtId="164" fontId="12" fillId="0" borderId="42" xfId="0" applyNumberFormat="1" applyFont="1" applyFill="1" applyBorder="1" applyAlignment="1">
      <alignment horizontal="right" vertical="center" wrapText="1"/>
    </xf>
    <xf numFmtId="0" fontId="17" fillId="0" borderId="10" xfId="0" applyFont="1" applyFill="1" applyBorder="1" applyAlignment="1" applyProtection="1">
      <alignment horizontal="right"/>
      <protection/>
    </xf>
    <xf numFmtId="0" fontId="13" fillId="0" borderId="28" xfId="57" applyFont="1" applyFill="1" applyBorder="1" applyAlignment="1" applyProtection="1">
      <alignment wrapText="1"/>
      <protection/>
    </xf>
    <xf numFmtId="49" fontId="7" fillId="0" borderId="16" xfId="0" applyNumberFormat="1" applyFont="1" applyFill="1" applyBorder="1" applyAlignment="1" applyProtection="1">
      <alignment horizontal="center" vertical="center" wrapText="1"/>
      <protection/>
    </xf>
    <xf numFmtId="49" fontId="12" fillId="0" borderId="33" xfId="0" applyNumberFormat="1" applyFont="1" applyFill="1" applyBorder="1" applyAlignment="1" applyProtection="1">
      <alignment horizontal="center" vertical="center" wrapText="1"/>
      <protection/>
    </xf>
    <xf numFmtId="49" fontId="7" fillId="0" borderId="46" xfId="0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Alignment="1" applyProtection="1">
      <alignment horizontal="center" vertical="center" wrapText="1"/>
      <protection/>
    </xf>
    <xf numFmtId="49" fontId="7" fillId="0" borderId="0" xfId="0" applyNumberFormat="1" applyFont="1" applyFill="1" applyAlignment="1" applyProtection="1">
      <alignment horizontal="center" vertical="center"/>
      <protection/>
    </xf>
    <xf numFmtId="164" fontId="2" fillId="0" borderId="0" xfId="0" applyNumberFormat="1" applyFont="1" applyFill="1" applyAlignment="1" applyProtection="1">
      <alignment vertical="center" wrapText="1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 horizontal="center" vertical="center" wrapText="1"/>
      <protection locked="0"/>
    </xf>
    <xf numFmtId="3" fontId="13" fillId="0" borderId="29" xfId="0" applyNumberFormat="1" applyFont="1" applyFill="1" applyBorder="1" applyAlignment="1" applyProtection="1">
      <alignment vertical="center"/>
      <protection locked="0"/>
    </xf>
    <xf numFmtId="0" fontId="20" fillId="0" borderId="0" xfId="0" applyFont="1" applyFill="1" applyAlignment="1" applyProtection="1">
      <alignment vertical="center" wrapText="1"/>
      <protection locked="0"/>
    </xf>
    <xf numFmtId="0" fontId="21" fillId="0" borderId="14" xfId="0" applyFont="1" applyBorder="1" applyAlignment="1" applyProtection="1">
      <alignment wrapText="1"/>
      <protection locked="0"/>
    </xf>
    <xf numFmtId="0" fontId="21" fillId="0" borderId="12" xfId="0" applyFont="1" applyBorder="1" applyAlignment="1" applyProtection="1">
      <alignment wrapText="1"/>
      <protection locked="0"/>
    </xf>
    <xf numFmtId="0" fontId="21" fillId="0" borderId="15" xfId="0" applyFont="1" applyBorder="1" applyAlignment="1" applyProtection="1">
      <alignment wrapText="1"/>
      <protection locked="0"/>
    </xf>
    <xf numFmtId="0" fontId="23" fillId="0" borderId="14" xfId="0" applyFont="1" applyBorder="1" applyAlignment="1" applyProtection="1">
      <alignment wrapText="1"/>
      <protection locked="0"/>
    </xf>
    <xf numFmtId="0" fontId="1" fillId="0" borderId="0" xfId="0" applyFont="1" applyFill="1" applyAlignment="1" applyProtection="1">
      <alignment vertical="center" wrapText="1"/>
      <protection locked="0"/>
    </xf>
    <xf numFmtId="0" fontId="23" fillId="0" borderId="12" xfId="0" applyFont="1" applyBorder="1" applyAlignment="1" applyProtection="1">
      <alignment wrapText="1"/>
      <protection locked="0"/>
    </xf>
    <xf numFmtId="0" fontId="23" fillId="0" borderId="15" xfId="0" applyFont="1" applyBorder="1" applyAlignment="1" applyProtection="1">
      <alignment wrapText="1"/>
      <protection locked="0"/>
    </xf>
    <xf numFmtId="0" fontId="15" fillId="0" borderId="31" xfId="0" applyFont="1" applyBorder="1" applyAlignment="1" applyProtection="1">
      <alignment wrapText="1"/>
      <protection locked="0"/>
    </xf>
    <xf numFmtId="0" fontId="22" fillId="0" borderId="29" xfId="0" applyFont="1" applyBorder="1" applyAlignment="1" applyProtection="1">
      <alignment wrapText="1"/>
      <protection locked="0"/>
    </xf>
    <xf numFmtId="0" fontId="22" fillId="0" borderId="14" xfId="0" applyFont="1" applyBorder="1" applyAlignment="1" applyProtection="1">
      <alignment vertical="center" wrapText="1"/>
      <protection locked="0"/>
    </xf>
    <xf numFmtId="0" fontId="22" fillId="0" borderId="12" xfId="0" applyFont="1" applyBorder="1" applyAlignment="1" applyProtection="1">
      <alignment vertical="center" wrapText="1"/>
      <protection locked="0"/>
    </xf>
    <xf numFmtId="0" fontId="22" fillId="0" borderId="15" xfId="0" applyFont="1" applyBorder="1" applyAlignment="1" applyProtection="1">
      <alignment vertical="center" wrapText="1"/>
      <protection locked="0"/>
    </xf>
    <xf numFmtId="0" fontId="8" fillId="0" borderId="0" xfId="0" applyFont="1" applyFill="1" applyAlignment="1" applyProtection="1">
      <alignment vertical="center" wrapText="1"/>
      <protection locked="0"/>
    </xf>
    <xf numFmtId="0" fontId="21" fillId="0" borderId="0" xfId="0" applyFont="1" applyBorder="1" applyAlignment="1" applyProtection="1">
      <alignment horizontal="center" wrapText="1"/>
      <protection locked="0"/>
    </xf>
    <xf numFmtId="49" fontId="21" fillId="0" borderId="0" xfId="0" applyNumberFormat="1" applyFont="1" applyBorder="1" applyAlignment="1" applyProtection="1">
      <alignment horizontal="center" wrapText="1"/>
      <protection locked="0"/>
    </xf>
    <xf numFmtId="0" fontId="15" fillId="0" borderId="0" xfId="0" applyFont="1" applyBorder="1" applyAlignment="1" applyProtection="1">
      <alignment horizontal="left" wrapText="1" indent="1"/>
      <protection locked="0"/>
    </xf>
    <xf numFmtId="0" fontId="21" fillId="0" borderId="0" xfId="0" applyFont="1" applyBorder="1" applyAlignment="1" applyProtection="1">
      <alignment wrapText="1"/>
      <protection locked="0"/>
    </xf>
    <xf numFmtId="0" fontId="21" fillId="0" borderId="29" xfId="0" applyFont="1" applyBorder="1" applyAlignment="1" applyProtection="1">
      <alignment wrapText="1"/>
      <protection locked="0"/>
    </xf>
    <xf numFmtId="0" fontId="15" fillId="0" borderId="14" xfId="0" applyFont="1" applyBorder="1" applyAlignment="1" applyProtection="1">
      <alignment wrapText="1"/>
      <protection locked="0"/>
    </xf>
    <xf numFmtId="0" fontId="15" fillId="0" borderId="15" xfId="0" applyFont="1" applyBorder="1" applyAlignment="1" applyProtection="1">
      <alignment wrapText="1"/>
      <protection locked="0"/>
    </xf>
    <xf numFmtId="0" fontId="23" fillId="0" borderId="29" xfId="0" applyFont="1" applyBorder="1" applyAlignment="1" applyProtection="1">
      <alignment wrapText="1"/>
      <protection locked="0"/>
    </xf>
    <xf numFmtId="0" fontId="25" fillId="0" borderId="34" xfId="0" applyFont="1" applyBorder="1" applyAlignment="1" applyProtection="1">
      <alignment horizontal="center" wrapText="1"/>
      <protection locked="0"/>
    </xf>
    <xf numFmtId="0" fontId="0" fillId="0" borderId="0" xfId="0" applyFill="1" applyAlignment="1" applyProtection="1">
      <alignment horizontal="left" vertical="center" wrapText="1"/>
      <protection locked="0"/>
    </xf>
    <xf numFmtId="49" fontId="0" fillId="0" borderId="0" xfId="0" applyNumberFormat="1" applyFill="1" applyAlignment="1" applyProtection="1">
      <alignment horizontal="center" vertical="center" wrapText="1"/>
      <protection locked="0"/>
    </xf>
    <xf numFmtId="0" fontId="23" fillId="0" borderId="25" xfId="0" applyFont="1" applyBorder="1" applyAlignment="1" applyProtection="1">
      <alignment horizontal="center" wrapText="1"/>
      <protection/>
    </xf>
    <xf numFmtId="49" fontId="23" fillId="0" borderId="27" xfId="0" applyNumberFormat="1" applyFont="1" applyBorder="1" applyAlignment="1" applyProtection="1">
      <alignment horizontal="center" wrapText="1"/>
      <protection/>
    </xf>
    <xf numFmtId="0" fontId="23" fillId="0" borderId="27" xfId="0" applyFont="1" applyBorder="1" applyAlignment="1" applyProtection="1">
      <alignment horizontal="left" wrapText="1" indent="1"/>
      <protection/>
    </xf>
    <xf numFmtId="0" fontId="21" fillId="0" borderId="21" xfId="0" applyFont="1" applyBorder="1" applyAlignment="1" applyProtection="1">
      <alignment horizontal="center" wrapText="1"/>
      <protection/>
    </xf>
    <xf numFmtId="49" fontId="21" fillId="0" borderId="13" xfId="0" applyNumberFormat="1" applyFont="1" applyBorder="1" applyAlignment="1" applyProtection="1">
      <alignment horizontal="center" wrapText="1"/>
      <protection/>
    </xf>
    <xf numFmtId="0" fontId="21" fillId="0" borderId="13" xfId="0" applyFont="1" applyBorder="1" applyAlignment="1" applyProtection="1">
      <alignment wrapText="1"/>
      <protection/>
    </xf>
    <xf numFmtId="0" fontId="21" fillId="0" borderId="20" xfId="0" applyFont="1" applyBorder="1" applyAlignment="1" applyProtection="1">
      <alignment horizontal="center" wrapText="1"/>
      <protection/>
    </xf>
    <xf numFmtId="49" fontId="21" fillId="0" borderId="11" xfId="0" applyNumberFormat="1" applyFont="1" applyBorder="1" applyAlignment="1" applyProtection="1">
      <alignment horizontal="center" wrapText="1"/>
      <protection/>
    </xf>
    <xf numFmtId="0" fontId="21" fillId="0" borderId="11" xfId="0" applyFont="1" applyBorder="1" applyAlignment="1" applyProtection="1">
      <alignment horizontal="left" wrapText="1" indent="1"/>
      <protection/>
    </xf>
    <xf numFmtId="0" fontId="21" fillId="0" borderId="22" xfId="0" applyFont="1" applyBorder="1" applyAlignment="1" applyProtection="1">
      <alignment horizontal="center" wrapText="1"/>
      <protection/>
    </xf>
    <xf numFmtId="49" fontId="21" fillId="0" borderId="28" xfId="0" applyNumberFormat="1" applyFont="1" applyBorder="1" applyAlignment="1" applyProtection="1">
      <alignment horizontal="center" wrapText="1"/>
      <protection/>
    </xf>
    <xf numFmtId="0" fontId="21" fillId="0" borderId="28" xfId="0" applyFont="1" applyBorder="1" applyAlignment="1" applyProtection="1">
      <alignment horizontal="left" wrapText="1" indent="1"/>
      <protection/>
    </xf>
    <xf numFmtId="49" fontId="15" fillId="0" borderId="27" xfId="0" applyNumberFormat="1" applyFont="1" applyBorder="1" applyAlignment="1" applyProtection="1">
      <alignment horizontal="center" wrapText="1"/>
      <protection/>
    </xf>
    <xf numFmtId="0" fontId="23" fillId="0" borderId="21" xfId="0" applyFont="1" applyBorder="1" applyAlignment="1" applyProtection="1">
      <alignment horizontal="center" wrapText="1"/>
      <protection/>
    </xf>
    <xf numFmtId="0" fontId="21" fillId="0" borderId="13" xfId="0" applyFont="1" applyBorder="1" applyAlignment="1" applyProtection="1">
      <alignment horizontal="left" wrapText="1" indent="1"/>
      <protection/>
    </xf>
    <xf numFmtId="0" fontId="23" fillId="0" borderId="20" xfId="0" applyFont="1" applyBorder="1" applyAlignment="1" applyProtection="1">
      <alignment horizontal="center" wrapText="1"/>
      <protection/>
    </xf>
    <xf numFmtId="0" fontId="15" fillId="0" borderId="25" xfId="0" applyFont="1" applyBorder="1" applyAlignment="1" applyProtection="1">
      <alignment horizontal="center" wrapText="1"/>
      <protection/>
    </xf>
    <xf numFmtId="0" fontId="23" fillId="0" borderId="22" xfId="0" applyFont="1" applyBorder="1" applyAlignment="1" applyProtection="1">
      <alignment horizontal="center" wrapText="1"/>
      <protection/>
    </xf>
    <xf numFmtId="0" fontId="23" fillId="0" borderId="26" xfId="0" applyFont="1" applyBorder="1" applyAlignment="1" applyProtection="1">
      <alignment horizontal="center" wrapText="1"/>
      <protection/>
    </xf>
    <xf numFmtId="49" fontId="15" fillId="0" borderId="30" xfId="0" applyNumberFormat="1" applyFont="1" applyBorder="1" applyAlignment="1" applyProtection="1">
      <alignment horizontal="center" wrapText="1"/>
      <protection/>
    </xf>
    <xf numFmtId="0" fontId="23" fillId="0" borderId="30" xfId="0" applyFont="1" applyBorder="1" applyAlignment="1" applyProtection="1">
      <alignment horizontal="left" wrapText="1" indent="1"/>
      <protection/>
    </xf>
    <xf numFmtId="0" fontId="24" fillId="0" borderId="25" xfId="0" applyFont="1" applyBorder="1" applyAlignment="1" applyProtection="1">
      <alignment horizontal="center" wrapText="1"/>
      <protection/>
    </xf>
    <xf numFmtId="49" fontId="22" fillId="0" borderId="27" xfId="0" applyNumberFormat="1" applyFont="1" applyBorder="1" applyAlignment="1" applyProtection="1">
      <alignment horizontal="center" wrapText="1"/>
      <protection/>
    </xf>
    <xf numFmtId="0" fontId="15" fillId="0" borderId="27" xfId="0" applyFont="1" applyBorder="1" applyAlignment="1" applyProtection="1">
      <alignment horizontal="left" wrapText="1" indent="1"/>
      <protection/>
    </xf>
    <xf numFmtId="0" fontId="24" fillId="0" borderId="32" xfId="0" applyFont="1" applyBorder="1" applyAlignment="1" applyProtection="1">
      <alignment horizontal="center" wrapText="1"/>
      <protection/>
    </xf>
    <xf numFmtId="49" fontId="22" fillId="0" borderId="33" xfId="0" applyNumberFormat="1" applyFont="1" applyBorder="1" applyAlignment="1" applyProtection="1">
      <alignment horizontal="center" wrapText="1"/>
      <protection/>
    </xf>
    <xf numFmtId="0" fontId="23" fillId="0" borderId="33" xfId="0" applyFont="1" applyBorder="1" applyAlignment="1" applyProtection="1">
      <alignment horizontal="left" wrapText="1" indent="1"/>
      <protection/>
    </xf>
    <xf numFmtId="0" fontId="19" fillId="0" borderId="21" xfId="0" applyFont="1" applyBorder="1" applyAlignment="1" applyProtection="1">
      <alignment horizontal="center" vertical="center" wrapText="1"/>
      <protection/>
    </xf>
    <xf numFmtId="49" fontId="19" fillId="0" borderId="13" xfId="0" applyNumberFormat="1" applyFont="1" applyBorder="1" applyAlignment="1" applyProtection="1">
      <alignment horizontal="center" vertical="center" wrapText="1"/>
      <protection/>
    </xf>
    <xf numFmtId="0" fontId="21" fillId="0" borderId="13" xfId="0" applyFont="1" applyBorder="1" applyAlignment="1" applyProtection="1">
      <alignment horizontal="left" vertical="center" wrapText="1"/>
      <protection/>
    </xf>
    <xf numFmtId="0" fontId="19" fillId="0" borderId="20" xfId="0" applyFont="1" applyBorder="1" applyAlignment="1" applyProtection="1">
      <alignment horizontal="center" vertical="center" wrapText="1"/>
      <protection/>
    </xf>
    <xf numFmtId="49" fontId="19" fillId="0" borderId="11" xfId="0" applyNumberFormat="1" applyFont="1" applyBorder="1" applyAlignment="1" applyProtection="1">
      <alignment horizontal="center" vertical="center" wrapText="1"/>
      <protection/>
    </xf>
    <xf numFmtId="0" fontId="21" fillId="0" borderId="11" xfId="0" applyFont="1" applyBorder="1" applyAlignment="1" applyProtection="1">
      <alignment horizontal="left" vertical="center" wrapText="1"/>
      <protection/>
    </xf>
    <xf numFmtId="0" fontId="21" fillId="0" borderId="11" xfId="0" applyFont="1" applyBorder="1" applyAlignment="1" applyProtection="1">
      <alignment vertical="center" wrapText="1"/>
      <protection/>
    </xf>
    <xf numFmtId="0" fontId="19" fillId="0" borderId="22" xfId="0" applyFont="1" applyBorder="1" applyAlignment="1" applyProtection="1">
      <alignment horizontal="center" vertical="center" wrapText="1"/>
      <protection/>
    </xf>
    <xf numFmtId="49" fontId="19" fillId="0" borderId="28" xfId="0" applyNumberFormat="1" applyFont="1" applyBorder="1" applyAlignment="1" applyProtection="1">
      <alignment horizontal="center" vertical="center" wrapText="1"/>
      <protection/>
    </xf>
    <xf numFmtId="0" fontId="21" fillId="0" borderId="28" xfId="0" applyFont="1" applyBorder="1" applyAlignment="1" applyProtection="1">
      <alignment vertical="center" wrapText="1"/>
      <protection/>
    </xf>
    <xf numFmtId="0" fontId="23" fillId="0" borderId="27" xfId="0" applyFont="1" applyBorder="1" applyAlignment="1" applyProtection="1">
      <alignment vertical="top" wrapText="1"/>
      <protection/>
    </xf>
    <xf numFmtId="0" fontId="22" fillId="0" borderId="33" xfId="0" applyFont="1" applyBorder="1" applyAlignment="1" applyProtection="1">
      <alignment wrapText="1"/>
      <protection/>
    </xf>
    <xf numFmtId="0" fontId="23" fillId="0" borderId="27" xfId="0" applyFont="1" applyBorder="1" applyAlignment="1" applyProtection="1">
      <alignment wrapText="1"/>
      <protection/>
    </xf>
    <xf numFmtId="0" fontId="15" fillId="0" borderId="21" xfId="0" applyFont="1" applyBorder="1" applyAlignment="1" applyProtection="1">
      <alignment horizontal="center" wrapText="1"/>
      <protection/>
    </xf>
    <xf numFmtId="0" fontId="15" fillId="0" borderId="20" xfId="0" applyFont="1" applyBorder="1" applyAlignment="1" applyProtection="1">
      <alignment horizontal="center" wrapText="1"/>
      <protection/>
    </xf>
    <xf numFmtId="0" fontId="15" fillId="0" borderId="22" xfId="0" applyFont="1" applyBorder="1" applyAlignment="1" applyProtection="1">
      <alignment horizontal="center" wrapText="1"/>
      <protection/>
    </xf>
    <xf numFmtId="49" fontId="21" fillId="0" borderId="27" xfId="0" applyNumberFormat="1" applyFont="1" applyBorder="1" applyAlignment="1" applyProtection="1">
      <alignment horizontal="center" wrapText="1"/>
      <protection/>
    </xf>
    <xf numFmtId="0" fontId="21" fillId="0" borderId="13" xfId="0" applyFont="1" applyBorder="1" applyAlignment="1" applyProtection="1">
      <alignment horizontal="left" indent="1"/>
      <protection/>
    </xf>
    <xf numFmtId="0" fontId="15" fillId="0" borderId="27" xfId="0" applyFont="1" applyBorder="1" applyAlignment="1" applyProtection="1">
      <alignment wrapText="1"/>
      <protection/>
    </xf>
    <xf numFmtId="0" fontId="23" fillId="0" borderId="19" xfId="0" applyFont="1" applyBorder="1" applyAlignment="1" applyProtection="1">
      <alignment horizontal="center" wrapText="1"/>
      <protection/>
    </xf>
    <xf numFmtId="49" fontId="21" fillId="0" borderId="40" xfId="0" applyNumberFormat="1" applyFont="1" applyBorder="1" applyAlignment="1" applyProtection="1">
      <alignment horizontal="center" wrapText="1"/>
      <protection/>
    </xf>
    <xf numFmtId="0" fontId="15" fillId="0" borderId="40" xfId="0" applyFont="1" applyBorder="1" applyAlignment="1" applyProtection="1">
      <alignment wrapText="1"/>
      <protection/>
    </xf>
    <xf numFmtId="0" fontId="21" fillId="0" borderId="13" xfId="0" applyFont="1" applyBorder="1" applyAlignment="1" applyProtection="1">
      <alignment vertical="center" wrapText="1"/>
      <protection/>
    </xf>
    <xf numFmtId="0" fontId="15" fillId="0" borderId="27" xfId="0" applyFont="1" applyBorder="1" applyAlignment="1" applyProtection="1">
      <alignment vertical="top" wrapText="1"/>
      <protection/>
    </xf>
    <xf numFmtId="0" fontId="24" fillId="0" borderId="19" xfId="0" applyFont="1" applyBorder="1" applyAlignment="1" applyProtection="1">
      <alignment horizontal="center" wrapText="1"/>
      <protection/>
    </xf>
    <xf numFmtId="49" fontId="19" fillId="0" borderId="40" xfId="0" applyNumberFormat="1" applyFont="1" applyBorder="1" applyAlignment="1" applyProtection="1">
      <alignment horizontal="center" wrapText="1"/>
      <protection/>
    </xf>
    <xf numFmtId="164" fontId="13" fillId="0" borderId="42" xfId="57" applyNumberFormat="1" applyFont="1" applyFill="1" applyBorder="1" applyAlignment="1" applyProtection="1">
      <alignment horizontal="right" vertical="center" wrapText="1"/>
      <protection locked="0"/>
    </xf>
    <xf numFmtId="164" fontId="12" fillId="0" borderId="42" xfId="57" applyNumberFormat="1" applyFont="1" applyFill="1" applyBorder="1" applyAlignment="1" applyProtection="1">
      <alignment horizontal="right" vertical="center" wrapText="1"/>
      <protection/>
    </xf>
    <xf numFmtId="164" fontId="12" fillId="0" borderId="49" xfId="57" applyNumberFormat="1" applyFont="1" applyFill="1" applyBorder="1" applyAlignment="1" applyProtection="1">
      <alignment horizontal="right" vertical="center" wrapText="1"/>
      <protection locked="0"/>
    </xf>
    <xf numFmtId="164" fontId="12" fillId="0" borderId="50" xfId="57" applyNumberFormat="1" applyFont="1" applyFill="1" applyBorder="1" applyAlignment="1" applyProtection="1">
      <alignment horizontal="right" vertical="center" wrapText="1"/>
      <protection locked="0"/>
    </xf>
    <xf numFmtId="164" fontId="12" fillId="0" borderId="44" xfId="57" applyNumberFormat="1" applyFont="1" applyFill="1" applyBorder="1" applyAlignment="1" applyProtection="1">
      <alignment horizontal="right" vertical="center" wrapText="1"/>
      <protection locked="0"/>
    </xf>
    <xf numFmtId="164" fontId="12" fillId="0" borderId="30" xfId="57" applyNumberFormat="1" applyFont="1" applyFill="1" applyBorder="1" applyAlignment="1" applyProtection="1">
      <alignment horizontal="right" vertical="center" wrapText="1"/>
      <protection locked="0"/>
    </xf>
    <xf numFmtId="164" fontId="13" fillId="0" borderId="13" xfId="57" applyNumberFormat="1" applyFont="1" applyFill="1" applyBorder="1" applyAlignment="1" applyProtection="1">
      <alignment horizontal="right" vertical="center" wrapText="1"/>
      <protection locked="0"/>
    </xf>
    <xf numFmtId="164" fontId="13" fillId="0" borderId="11" xfId="57" applyNumberFormat="1" applyFont="1" applyFill="1" applyBorder="1" applyAlignment="1" applyProtection="1">
      <alignment horizontal="right" vertical="center" wrapText="1"/>
      <protection locked="0"/>
    </xf>
    <xf numFmtId="164" fontId="13" fillId="0" borderId="40" xfId="57" applyNumberFormat="1" applyFont="1" applyFill="1" applyBorder="1" applyAlignment="1" applyProtection="1">
      <alignment horizontal="right" vertical="center" wrapText="1"/>
      <protection locked="0"/>
    </xf>
    <xf numFmtId="164" fontId="13" fillId="0" borderId="16" xfId="57" applyNumberFormat="1" applyFont="1" applyFill="1" applyBorder="1" applyAlignment="1" applyProtection="1">
      <alignment horizontal="right" vertical="center" wrapText="1"/>
      <protection locked="0"/>
    </xf>
    <xf numFmtId="164" fontId="13" fillId="0" borderId="28" xfId="57" applyNumberFormat="1" applyFont="1" applyFill="1" applyBorder="1" applyAlignment="1" applyProtection="1">
      <alignment horizontal="right" vertical="center" wrapText="1"/>
      <protection locked="0"/>
    </xf>
    <xf numFmtId="164" fontId="13" fillId="0" borderId="27" xfId="57" applyNumberFormat="1" applyFont="1" applyFill="1" applyBorder="1" applyAlignment="1" applyProtection="1">
      <alignment horizontal="right" vertical="center" wrapText="1"/>
      <protection locked="0"/>
    </xf>
    <xf numFmtId="164" fontId="12" fillId="0" borderId="27" xfId="57" applyNumberFormat="1" applyFont="1" applyFill="1" applyBorder="1" applyAlignment="1" applyProtection="1">
      <alignment horizontal="right" vertical="center" wrapText="1"/>
      <protection/>
    </xf>
    <xf numFmtId="164" fontId="12" fillId="0" borderId="16" xfId="57" applyNumberFormat="1" applyFont="1" applyFill="1" applyBorder="1" applyAlignment="1" applyProtection="1">
      <alignment horizontal="right" vertical="center" wrapText="1"/>
      <protection locked="0"/>
    </xf>
    <xf numFmtId="164" fontId="12" fillId="0" borderId="11" xfId="57" applyNumberFormat="1" applyFont="1" applyFill="1" applyBorder="1" applyAlignment="1" applyProtection="1">
      <alignment horizontal="right" vertical="center" wrapText="1"/>
      <protection locked="0"/>
    </xf>
    <xf numFmtId="164" fontId="12" fillId="0" borderId="33" xfId="57" applyNumberFormat="1" applyFont="1" applyFill="1" applyBorder="1" applyAlignment="1" applyProtection="1">
      <alignment horizontal="right" vertical="center" wrapText="1"/>
      <protection locked="0"/>
    </xf>
    <xf numFmtId="164" fontId="13" fillId="0" borderId="27" xfId="57" applyNumberFormat="1" applyFont="1" applyFill="1" applyBorder="1" applyAlignment="1" applyProtection="1">
      <alignment horizontal="right" vertical="center" wrapText="1"/>
      <protection locked="0"/>
    </xf>
    <xf numFmtId="164" fontId="13" fillId="0" borderId="42" xfId="57" applyNumberFormat="1" applyFont="1" applyFill="1" applyBorder="1" applyAlignment="1" applyProtection="1">
      <alignment vertical="center" wrapText="1"/>
      <protection locked="0"/>
    </xf>
    <xf numFmtId="0" fontId="13" fillId="0" borderId="70" xfId="57" applyFont="1" applyFill="1" applyBorder="1" applyAlignment="1" applyProtection="1">
      <alignment vertical="center" wrapText="1"/>
      <protection locked="0"/>
    </xf>
    <xf numFmtId="164" fontId="13" fillId="0" borderId="16" xfId="57" applyNumberFormat="1" applyFont="1" applyFill="1" applyBorder="1" applyAlignment="1" applyProtection="1">
      <alignment vertical="center" wrapText="1"/>
      <protection locked="0"/>
    </xf>
    <xf numFmtId="164" fontId="13" fillId="0" borderId="11" xfId="57" applyNumberFormat="1" applyFont="1" applyFill="1" applyBorder="1" applyAlignment="1" applyProtection="1">
      <alignment vertical="center" wrapText="1"/>
      <protection locked="0"/>
    </xf>
    <xf numFmtId="164" fontId="13" fillId="0" borderId="28" xfId="57" applyNumberFormat="1" applyFont="1" applyFill="1" applyBorder="1" applyAlignment="1" applyProtection="1">
      <alignment vertical="center" wrapText="1"/>
      <protection locked="0"/>
    </xf>
    <xf numFmtId="164" fontId="13" fillId="0" borderId="13" xfId="57" applyNumberFormat="1" applyFont="1" applyFill="1" applyBorder="1" applyAlignment="1" applyProtection="1">
      <alignment vertical="center" wrapText="1"/>
      <protection locked="0"/>
    </xf>
    <xf numFmtId="164" fontId="13" fillId="0" borderId="27" xfId="57" applyNumberFormat="1" applyFont="1" applyFill="1" applyBorder="1" applyAlignment="1" applyProtection="1">
      <alignment vertical="center" wrapText="1"/>
      <protection locked="0"/>
    </xf>
    <xf numFmtId="164" fontId="12" fillId="0" borderId="27" xfId="57" applyNumberFormat="1" applyFont="1" applyFill="1" applyBorder="1" applyAlignment="1" applyProtection="1">
      <alignment vertical="center" wrapText="1"/>
      <protection locked="0"/>
    </xf>
    <xf numFmtId="0" fontId="13" fillId="0" borderId="30" xfId="57" applyFont="1" applyFill="1" applyBorder="1" applyAlignment="1" applyProtection="1">
      <alignment vertical="center" wrapText="1"/>
      <protection locked="0"/>
    </xf>
    <xf numFmtId="0" fontId="13" fillId="0" borderId="43" xfId="57" applyFont="1" applyFill="1" applyBorder="1" applyAlignment="1" applyProtection="1">
      <alignment vertical="center" wrapText="1"/>
      <protection locked="0"/>
    </xf>
    <xf numFmtId="0" fontId="13" fillId="0" borderId="27" xfId="57" applyFont="1" applyFill="1" applyBorder="1" applyAlignment="1" applyProtection="1">
      <alignment vertical="center" wrapText="1"/>
      <protection locked="0"/>
    </xf>
    <xf numFmtId="164" fontId="6" fillId="0" borderId="0" xfId="57" applyNumberFormat="1" applyFont="1" applyFill="1" applyBorder="1" applyAlignment="1" applyProtection="1">
      <alignment horizontal="center" vertical="center"/>
      <protection/>
    </xf>
    <xf numFmtId="0" fontId="6" fillId="0" borderId="0" xfId="57" applyFont="1" applyFill="1" applyAlignment="1" applyProtection="1">
      <alignment horizontal="center" vertical="center" wrapText="1"/>
      <protection/>
    </xf>
    <xf numFmtId="0" fontId="6" fillId="0" borderId="0" xfId="57" applyFont="1" applyFill="1" applyAlignment="1" applyProtection="1">
      <alignment horizontal="center" vertical="center"/>
      <protection/>
    </xf>
    <xf numFmtId="164" fontId="7" fillId="0" borderId="64" xfId="0" applyNumberFormat="1" applyFont="1" applyFill="1" applyBorder="1" applyAlignment="1">
      <alignment horizontal="center" vertical="center" wrapText="1"/>
    </xf>
    <xf numFmtId="164" fontId="7" fillId="0" borderId="39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Alignment="1" applyProtection="1">
      <alignment horizontal="center" vertical="center" wrapText="1"/>
      <protection/>
    </xf>
    <xf numFmtId="164" fontId="4" fillId="0" borderId="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right"/>
      <protection/>
    </xf>
    <xf numFmtId="0" fontId="3" fillId="0" borderId="23" xfId="57" applyFont="1" applyFill="1" applyBorder="1" applyAlignment="1">
      <alignment horizontal="center" vertical="center" wrapText="1"/>
      <protection/>
    </xf>
    <xf numFmtId="0" fontId="3" fillId="0" borderId="22" xfId="57" applyFont="1" applyFill="1" applyBorder="1" applyAlignment="1">
      <alignment horizontal="center" vertical="center" wrapText="1"/>
      <protection/>
    </xf>
    <xf numFmtId="0" fontId="3" fillId="0" borderId="16" xfId="57" applyFont="1" applyFill="1" applyBorder="1" applyAlignment="1">
      <alignment horizontal="center" vertical="center" wrapText="1"/>
      <protection/>
    </xf>
    <xf numFmtId="0" fontId="3" fillId="0" borderId="28" xfId="57" applyFont="1" applyFill="1" applyBorder="1" applyAlignment="1">
      <alignment horizontal="center" vertical="center" wrapText="1"/>
      <protection/>
    </xf>
    <xf numFmtId="0" fontId="3" fillId="0" borderId="17" xfId="57" applyFont="1" applyFill="1" applyBorder="1" applyAlignment="1">
      <alignment horizontal="center" vertical="center" wrapText="1"/>
      <protection/>
    </xf>
    <xf numFmtId="0" fontId="3" fillId="0" borderId="15" xfId="57" applyFont="1" applyFill="1" applyBorder="1" applyAlignment="1">
      <alignment horizontal="center" vertical="center" wrapText="1"/>
      <protection/>
    </xf>
    <xf numFmtId="0" fontId="7" fillId="0" borderId="25" xfId="57" applyFont="1" applyFill="1" applyBorder="1" applyAlignment="1" applyProtection="1">
      <alignment horizontal="left"/>
      <protection/>
    </xf>
    <xf numFmtId="0" fontId="7" fillId="0" borderId="27" xfId="57" applyFont="1" applyFill="1" applyBorder="1" applyAlignment="1" applyProtection="1">
      <alignment horizontal="left"/>
      <protection/>
    </xf>
    <xf numFmtId="0" fontId="13" fillId="0" borderId="71" xfId="57" applyFont="1" applyFill="1" applyBorder="1" applyAlignment="1">
      <alignment horizontal="justify" vertical="center" wrapText="1"/>
      <protection/>
    </xf>
    <xf numFmtId="0" fontId="13" fillId="0" borderId="72" xfId="0" applyFont="1" applyFill="1" applyBorder="1" applyAlignment="1" applyProtection="1">
      <alignment horizontal="left" indent="1"/>
      <protection locked="0"/>
    </xf>
    <xf numFmtId="0" fontId="13" fillId="0" borderId="73" xfId="0" applyFont="1" applyFill="1" applyBorder="1" applyAlignment="1" applyProtection="1">
      <alignment horizontal="left" indent="1"/>
      <protection locked="0"/>
    </xf>
    <xf numFmtId="0" fontId="13" fillId="0" borderId="74" xfId="0" applyFont="1" applyFill="1" applyBorder="1" applyAlignment="1" applyProtection="1">
      <alignment horizontal="left" indent="1"/>
      <protection locked="0"/>
    </xf>
    <xf numFmtId="0" fontId="13" fillId="0" borderId="16" xfId="0" applyFont="1" applyFill="1" applyBorder="1" applyAlignment="1" applyProtection="1">
      <alignment horizontal="right" indent="1"/>
      <protection locked="0"/>
    </xf>
    <xf numFmtId="0" fontId="13" fillId="0" borderId="17" xfId="0" applyFont="1" applyFill="1" applyBorder="1" applyAlignment="1" applyProtection="1">
      <alignment horizontal="right" indent="1"/>
      <protection locked="0"/>
    </xf>
    <xf numFmtId="0" fontId="13" fillId="0" borderId="45" xfId="0" applyFont="1" applyFill="1" applyBorder="1" applyAlignment="1" applyProtection="1">
      <alignment horizontal="left" indent="1"/>
      <protection locked="0"/>
    </xf>
    <xf numFmtId="0" fontId="13" fillId="0" borderId="46" xfId="0" applyFont="1" applyFill="1" applyBorder="1" applyAlignment="1" applyProtection="1">
      <alignment horizontal="left" indent="1"/>
      <protection locked="0"/>
    </xf>
    <xf numFmtId="0" fontId="13" fillId="0" borderId="59" xfId="0" applyFont="1" applyFill="1" applyBorder="1" applyAlignment="1" applyProtection="1">
      <alignment horizontal="left" indent="1"/>
      <protection locked="0"/>
    </xf>
    <xf numFmtId="0" fontId="13" fillId="0" borderId="28" xfId="0" applyFont="1" applyFill="1" applyBorder="1" applyAlignment="1" applyProtection="1">
      <alignment horizontal="right" indent="1"/>
      <protection locked="0"/>
    </xf>
    <xf numFmtId="0" fontId="13" fillId="0" borderId="15" xfId="0" applyFont="1" applyFill="1" applyBorder="1" applyAlignment="1" applyProtection="1">
      <alignment horizontal="right" indent="1"/>
      <protection locked="0"/>
    </xf>
    <xf numFmtId="0" fontId="7" fillId="0" borderId="53" xfId="0" applyFont="1" applyFill="1" applyBorder="1" applyAlignment="1" applyProtection="1">
      <alignment horizontal="left" indent="1"/>
      <protection/>
    </xf>
    <xf numFmtId="0" fontId="7" fillId="0" borderId="75" xfId="0" applyFont="1" applyFill="1" applyBorder="1" applyAlignment="1" applyProtection="1">
      <alignment horizontal="left" indent="1"/>
      <protection/>
    </xf>
    <xf numFmtId="0" fontId="7" fillId="0" borderId="60" xfId="0" applyFont="1" applyFill="1" applyBorder="1" applyAlignment="1" applyProtection="1">
      <alignment horizontal="left" indent="1"/>
      <protection/>
    </xf>
    <xf numFmtId="0" fontId="12" fillId="0" borderId="27" xfId="0" applyFont="1" applyFill="1" applyBorder="1" applyAlignment="1" applyProtection="1">
      <alignment horizontal="right" indent="1"/>
      <protection/>
    </xf>
    <xf numFmtId="0" fontId="12" fillId="0" borderId="29" xfId="0" applyFont="1" applyFill="1" applyBorder="1" applyAlignment="1" applyProtection="1">
      <alignment horizontal="right" indent="1"/>
      <protection/>
    </xf>
    <xf numFmtId="0" fontId="0" fillId="0" borderId="0" xfId="0" applyFill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right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7" fillId="0" borderId="76" xfId="0" applyFont="1" applyFill="1" applyBorder="1" applyAlignment="1" applyProtection="1">
      <alignment horizontal="center"/>
      <protection/>
    </xf>
    <xf numFmtId="0" fontId="7" fillId="0" borderId="71" xfId="0" applyFont="1" applyFill="1" applyBorder="1" applyAlignment="1" applyProtection="1">
      <alignment horizontal="center"/>
      <protection/>
    </xf>
    <xf numFmtId="0" fontId="7" fillId="0" borderId="77" xfId="0" applyFont="1" applyFill="1" applyBorder="1" applyAlignment="1" applyProtection="1">
      <alignment horizontal="center"/>
      <protection/>
    </xf>
    <xf numFmtId="0" fontId="7" fillId="0" borderId="30" xfId="0" applyFont="1" applyFill="1" applyBorder="1" applyAlignment="1" applyProtection="1">
      <alignment horizontal="center"/>
      <protection/>
    </xf>
    <xf numFmtId="0" fontId="7" fillId="0" borderId="31" xfId="0" applyFont="1" applyFill="1" applyBorder="1" applyAlignment="1" applyProtection="1">
      <alignment horizontal="center"/>
      <protection/>
    </xf>
    <xf numFmtId="0" fontId="25" fillId="0" borderId="25" xfId="0" applyFont="1" applyBorder="1" applyAlignment="1" applyProtection="1">
      <alignment/>
      <protection/>
    </xf>
    <xf numFmtId="0" fontId="25" fillId="0" borderId="27" xfId="0" applyFont="1" applyBorder="1" applyAlignment="1" applyProtection="1">
      <alignment/>
      <protection/>
    </xf>
    <xf numFmtId="0" fontId="25" fillId="0" borderId="32" xfId="0" applyFont="1" applyBorder="1" applyAlignment="1" applyProtection="1">
      <alignment/>
      <protection/>
    </xf>
    <xf numFmtId="0" fontId="25" fillId="0" borderId="33" xfId="0" applyFont="1" applyBorder="1" applyAlignment="1" applyProtection="1">
      <alignment/>
      <protection/>
    </xf>
    <xf numFmtId="0" fontId="7" fillId="0" borderId="72" xfId="0" applyFont="1" applyFill="1" applyBorder="1" applyAlignment="1" applyProtection="1">
      <alignment horizontal="center" vertical="center" wrapText="1"/>
      <protection/>
    </xf>
    <xf numFmtId="0" fontId="7" fillId="0" borderId="74" xfId="0" applyFont="1" applyFill="1" applyBorder="1" applyAlignment="1" applyProtection="1">
      <alignment horizontal="center" vertical="center" wrapText="1"/>
      <protection/>
    </xf>
    <xf numFmtId="0" fontId="7" fillId="0" borderId="78" xfId="0" applyFont="1" applyFill="1" applyBorder="1" applyAlignment="1" applyProtection="1">
      <alignment horizontal="center" vertical="center" wrapText="1"/>
      <protection/>
    </xf>
    <xf numFmtId="0" fontId="7" fillId="0" borderId="43" xfId="0" applyFont="1" applyFill="1" applyBorder="1" applyAlignment="1" applyProtection="1">
      <alignment horizontal="center" vertical="center" wrapText="1"/>
      <protection/>
    </xf>
    <xf numFmtId="0" fontId="7" fillId="0" borderId="17" xfId="0" applyFont="1" applyFill="1" applyBorder="1" applyAlignment="1" applyProtection="1">
      <alignment horizontal="center" vertical="center" wrapText="1"/>
      <protection/>
    </xf>
    <xf numFmtId="0" fontId="7" fillId="0" borderId="57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79" xfId="0" applyFont="1" applyFill="1" applyBorder="1" applyAlignment="1" applyProtection="1">
      <alignment horizontal="center" vertical="center"/>
      <protection/>
    </xf>
    <xf numFmtId="0" fontId="7" fillId="0" borderId="62" xfId="0" applyFont="1" applyFill="1" applyBorder="1" applyAlignment="1" applyProtection="1">
      <alignment horizontal="center" vertical="center"/>
      <protection/>
    </xf>
    <xf numFmtId="0" fontId="15" fillId="0" borderId="26" xfId="0" applyFont="1" applyBorder="1" applyAlignment="1" applyProtection="1">
      <alignment horizontal="center" wrapText="1"/>
      <protection locked="0"/>
    </xf>
    <xf numFmtId="0" fontId="15" fillId="0" borderId="30" xfId="0" applyFont="1" applyBorder="1" applyAlignment="1" applyProtection="1">
      <alignment horizontal="center" wrapText="1"/>
      <protection locked="0"/>
    </xf>
    <xf numFmtId="0" fontId="15" fillId="0" borderId="31" xfId="0" applyFont="1" applyBorder="1" applyAlignment="1" applyProtection="1">
      <alignment horizontal="center" wrapText="1"/>
      <protection locked="0"/>
    </xf>
    <xf numFmtId="164" fontId="7" fillId="0" borderId="53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42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64" xfId="0" applyNumberFormat="1" applyFont="1" applyFill="1" applyBorder="1" applyAlignment="1" applyProtection="1">
      <alignment horizontal="center" vertical="center"/>
      <protection/>
    </xf>
    <xf numFmtId="164" fontId="7" fillId="0" borderId="68" xfId="0" applyNumberFormat="1" applyFont="1" applyFill="1" applyBorder="1" applyAlignment="1" applyProtection="1">
      <alignment horizontal="center" vertical="center"/>
      <protection/>
    </xf>
    <xf numFmtId="164" fontId="7" fillId="0" borderId="72" xfId="0" applyNumberFormat="1" applyFont="1" applyFill="1" applyBorder="1" applyAlignment="1" applyProtection="1">
      <alignment horizontal="center" vertical="center"/>
      <protection/>
    </xf>
    <xf numFmtId="164" fontId="7" fillId="0" borderId="73" xfId="0" applyNumberFormat="1" applyFont="1" applyFill="1" applyBorder="1" applyAlignment="1" applyProtection="1">
      <alignment horizontal="center" vertical="center"/>
      <protection/>
    </xf>
    <xf numFmtId="164" fontId="7" fillId="0" borderId="49" xfId="0" applyNumberFormat="1" applyFont="1" applyFill="1" applyBorder="1" applyAlignment="1" applyProtection="1">
      <alignment horizontal="center" vertical="center"/>
      <protection/>
    </xf>
    <xf numFmtId="164" fontId="7" fillId="0" borderId="64" xfId="0" applyNumberFormat="1" applyFont="1" applyFill="1" applyBorder="1" applyAlignment="1" applyProtection="1">
      <alignment horizontal="center" vertical="center" wrapText="1"/>
      <protection/>
    </xf>
    <xf numFmtId="164" fontId="7" fillId="0" borderId="68" xfId="0" applyNumberFormat="1" applyFont="1" applyFill="1" applyBorder="1" applyAlignment="1" applyProtection="1">
      <alignment horizontal="center" vertical="center" wrapText="1"/>
      <protection/>
    </xf>
    <xf numFmtId="0" fontId="6" fillId="0" borderId="0" xfId="58" applyFont="1" applyFill="1" applyAlignment="1" applyProtection="1">
      <alignment horizontal="center" wrapText="1"/>
      <protection/>
    </xf>
    <xf numFmtId="0" fontId="6" fillId="0" borderId="0" xfId="58" applyFont="1" applyFill="1" applyAlignment="1" applyProtection="1">
      <alignment horizontal="center"/>
      <protection/>
    </xf>
    <xf numFmtId="0" fontId="17" fillId="0" borderId="41" xfId="58" applyFont="1" applyFill="1" applyBorder="1" applyAlignment="1" applyProtection="1">
      <alignment horizontal="left" vertical="center" indent="1"/>
      <protection/>
    </xf>
    <xf numFmtId="0" fontId="17" fillId="0" borderId="75" xfId="58" applyFont="1" applyFill="1" applyBorder="1" applyAlignment="1" applyProtection="1">
      <alignment horizontal="left" vertical="center" indent="1"/>
      <protection/>
    </xf>
    <xf numFmtId="0" fontId="17" fillId="0" borderId="42" xfId="58" applyFont="1" applyFill="1" applyBorder="1" applyAlignment="1" applyProtection="1">
      <alignment horizontal="left" vertical="center" indent="1"/>
      <protection/>
    </xf>
    <xf numFmtId="164" fontId="7" fillId="0" borderId="60" xfId="0" applyNumberFormat="1" applyFont="1" applyFill="1" applyBorder="1" applyAlignment="1" applyProtection="1">
      <alignment horizontal="centerContinuous" vertical="center" wrapText="1"/>
      <protection/>
    </xf>
    <xf numFmtId="164" fontId="12" fillId="0" borderId="75" xfId="0" applyNumberFormat="1" applyFont="1" applyFill="1" applyBorder="1" applyAlignment="1" applyProtection="1">
      <alignment horizontal="center" vertical="center" wrapText="1"/>
      <protection/>
    </xf>
    <xf numFmtId="164" fontId="13" fillId="0" borderId="80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81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81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82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81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81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46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75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0" xfId="0" applyNumberFormat="1" applyFont="1" applyFill="1" applyBorder="1" applyAlignment="1" applyProtection="1">
      <alignment horizontal="left" vertical="center" wrapText="1" indent="1"/>
      <protection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iperhivatkozás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Már látott hiperhivatkozás" xfId="56"/>
    <cellStyle name="Normál_KVRENMUNKA" xfId="57"/>
    <cellStyle name="Normál_SEGEDLETEK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dxfs count="26">
    <dxf>
      <font>
        <color indexed="13"/>
      </font>
    </dxf>
    <dxf>
      <font>
        <color indexed="13"/>
      </font>
    </dxf>
    <dxf>
      <font>
        <color indexed="13"/>
      </font>
    </dxf>
    <dxf>
      <font>
        <color indexed="13"/>
      </font>
    </dxf>
    <dxf>
      <font>
        <color indexed="13"/>
      </font>
    </dxf>
    <dxf>
      <font>
        <color indexed="13"/>
      </font>
    </dxf>
    <dxf>
      <font>
        <color indexed="13"/>
      </font>
    </dxf>
    <dxf>
      <font>
        <color indexed="13"/>
      </font>
    </dxf>
    <dxf>
      <font>
        <color indexed="13"/>
      </font>
    </dxf>
    <dxf>
      <font>
        <color indexed="13"/>
      </font>
    </dxf>
    <dxf>
      <font>
        <color indexed="13"/>
      </font>
    </dxf>
    <dxf>
      <font>
        <color indexed="13"/>
      </font>
    </dxf>
    <dxf>
      <font>
        <color indexed="13"/>
      </font>
    </dxf>
    <dxf>
      <font>
        <color indexed="13"/>
      </font>
    </dxf>
    <dxf>
      <font>
        <color indexed="13"/>
      </font>
    </dxf>
    <dxf>
      <font>
        <color indexed="13"/>
      </font>
    </dxf>
    <dxf>
      <font>
        <color indexed="13"/>
      </font>
    </dxf>
    <dxf>
      <font>
        <color indexed="13"/>
      </font>
    </dxf>
    <dxf>
      <font>
        <color indexed="13"/>
      </font>
    </dxf>
    <dxf>
      <font>
        <color indexed="13"/>
      </font>
    </dxf>
    <dxf>
      <font>
        <color indexed="13"/>
      </font>
    </dxf>
    <dxf>
      <font>
        <color indexed="13"/>
      </font>
    </dxf>
    <dxf>
      <font>
        <color indexed="13"/>
      </font>
    </dxf>
    <dxf>
      <font>
        <color indexed="13"/>
      </font>
    </dxf>
    <dxf>
      <font>
        <color indexed="13"/>
      </font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Layout" zoomScaleNormal="120" workbookViewId="0" topLeftCell="A28">
      <selection activeCell="F43" sqref="F43"/>
    </sheetView>
  </sheetViews>
  <sheetFormatPr defaultColWidth="9.00390625" defaultRowHeight="12.75"/>
  <cols>
    <col min="1" max="1" width="8.50390625" style="46" customWidth="1"/>
    <col min="2" max="2" width="59.00390625" style="46" customWidth="1"/>
    <col min="3" max="3" width="12.625" style="46" customWidth="1"/>
    <col min="4" max="4" width="17.50390625" style="46" customWidth="1"/>
    <col min="5" max="5" width="9.375" style="46" customWidth="1"/>
    <col min="6" max="6" width="50.375" style="46" bestFit="1" customWidth="1"/>
    <col min="7" max="16384" width="9.375" style="46" customWidth="1"/>
  </cols>
  <sheetData>
    <row r="1" spans="1:3" ht="31.5" customHeight="1">
      <c r="A1" s="457" t="s">
        <v>280</v>
      </c>
      <c r="B1" s="458"/>
      <c r="C1" s="458"/>
    </row>
    <row r="2" spans="1:3" ht="15.75" customHeight="1">
      <c r="A2" s="45" t="s">
        <v>0</v>
      </c>
      <c r="B2" s="45"/>
      <c r="C2" s="45"/>
    </row>
    <row r="3" spans="1:3" ht="9.75" customHeight="1" thickBot="1">
      <c r="A3" s="4"/>
      <c r="B3" s="4"/>
      <c r="C3" s="105"/>
    </row>
    <row r="4" spans="1:4" ht="37.5" customHeight="1" thickBot="1">
      <c r="A4" s="25" t="s">
        <v>1</v>
      </c>
      <c r="B4" s="26" t="s">
        <v>2</v>
      </c>
      <c r="C4" s="47" t="s">
        <v>159</v>
      </c>
      <c r="D4" s="47" t="s">
        <v>281</v>
      </c>
    </row>
    <row r="5" spans="1:4" s="48" customFormat="1" ht="12" customHeight="1" thickBot="1">
      <c r="A5" s="35">
        <v>1</v>
      </c>
      <c r="B5" s="36">
        <v>2</v>
      </c>
      <c r="C5" s="37">
        <v>3</v>
      </c>
      <c r="D5" s="37">
        <v>3</v>
      </c>
    </row>
    <row r="6" spans="1:4" s="1" customFormat="1" ht="12" customHeight="1" thickBot="1">
      <c r="A6" s="24" t="s">
        <v>3</v>
      </c>
      <c r="B6" s="40" t="s">
        <v>64</v>
      </c>
      <c r="C6" s="44"/>
      <c r="D6" s="44"/>
    </row>
    <row r="7" spans="1:4" s="1" customFormat="1" ht="12" customHeight="1" thickBot="1">
      <c r="A7" s="23" t="s">
        <v>4</v>
      </c>
      <c r="B7" s="41" t="s">
        <v>65</v>
      </c>
      <c r="C7" s="50">
        <f>C8+C9+C10</f>
        <v>0</v>
      </c>
      <c r="D7" s="50">
        <f>D8+D9+D10</f>
        <v>0</v>
      </c>
    </row>
    <row r="8" spans="1:4" s="1" customFormat="1" ht="12" customHeight="1">
      <c r="A8" s="15" t="s">
        <v>55</v>
      </c>
      <c r="B8" s="7" t="s">
        <v>160</v>
      </c>
      <c r="C8" s="20"/>
      <c r="D8" s="20"/>
    </row>
    <row r="9" spans="1:4" s="1" customFormat="1" ht="12" customHeight="1">
      <c r="A9" s="14" t="s">
        <v>56</v>
      </c>
      <c r="B9" s="5" t="s">
        <v>78</v>
      </c>
      <c r="C9" s="19"/>
      <c r="D9" s="19"/>
    </row>
    <row r="10" spans="1:4" s="1" customFormat="1" ht="12" customHeight="1" thickBot="1">
      <c r="A10" s="14" t="s">
        <v>57</v>
      </c>
      <c r="B10" s="5" t="s">
        <v>161</v>
      </c>
      <c r="C10" s="19"/>
      <c r="D10" s="19"/>
    </row>
    <row r="11" spans="1:4" s="1" customFormat="1" ht="12" customHeight="1" thickBot="1">
      <c r="A11" s="23" t="s">
        <v>5</v>
      </c>
      <c r="B11" s="41" t="s">
        <v>162</v>
      </c>
      <c r="C11" s="50">
        <f>SUM(C12:C13)</f>
        <v>222</v>
      </c>
      <c r="D11" s="50">
        <f>SUM(D12:D13)</f>
        <v>683</v>
      </c>
    </row>
    <row r="12" spans="1:4" s="1" customFormat="1" ht="12" customHeight="1">
      <c r="A12" s="15" t="s">
        <v>45</v>
      </c>
      <c r="B12" s="7" t="s">
        <v>163</v>
      </c>
      <c r="C12" s="20">
        <v>222</v>
      </c>
      <c r="D12" s="20">
        <v>683</v>
      </c>
    </row>
    <row r="13" spans="1:4" s="1" customFormat="1" ht="12" customHeight="1" thickBot="1">
      <c r="A13" s="13" t="s">
        <v>46</v>
      </c>
      <c r="B13" s="5" t="s">
        <v>164</v>
      </c>
      <c r="C13" s="18"/>
      <c r="D13" s="18"/>
    </row>
    <row r="14" spans="1:4" s="1" customFormat="1" ht="12" customHeight="1" thickBot="1">
      <c r="A14" s="23" t="s">
        <v>6</v>
      </c>
      <c r="B14" s="41" t="s">
        <v>167</v>
      </c>
      <c r="C14" s="50">
        <f>C15+C16</f>
        <v>0</v>
      </c>
      <c r="D14" s="50">
        <f>D15+D16</f>
        <v>0</v>
      </c>
    </row>
    <row r="15" spans="1:4" s="1" customFormat="1" ht="12" customHeight="1">
      <c r="A15" s="15" t="s">
        <v>47</v>
      </c>
      <c r="B15" s="38" t="s">
        <v>165</v>
      </c>
      <c r="C15" s="20"/>
      <c r="D15" s="20"/>
    </row>
    <row r="16" spans="1:4" s="1" customFormat="1" ht="12" customHeight="1" thickBot="1">
      <c r="A16" s="14" t="s">
        <v>48</v>
      </c>
      <c r="B16" s="39" t="s">
        <v>166</v>
      </c>
      <c r="C16" s="19"/>
      <c r="D16" s="19"/>
    </row>
    <row r="17" spans="1:4" s="1" customFormat="1" ht="12" customHeight="1" thickBot="1">
      <c r="A17" s="23" t="s">
        <v>7</v>
      </c>
      <c r="B17" s="41" t="s">
        <v>168</v>
      </c>
      <c r="C17" s="52">
        <f>C18+C19+C20</f>
        <v>0</v>
      </c>
      <c r="D17" s="52">
        <f>D18+D19+D20</f>
        <v>0</v>
      </c>
    </row>
    <row r="18" spans="1:4" s="1" customFormat="1" ht="12" customHeight="1">
      <c r="A18" s="17" t="s">
        <v>49</v>
      </c>
      <c r="B18" s="10" t="s">
        <v>170</v>
      </c>
      <c r="C18" s="22"/>
      <c r="D18" s="22"/>
    </row>
    <row r="19" spans="1:4" s="1" customFormat="1" ht="12" customHeight="1">
      <c r="A19" s="13" t="s">
        <v>50</v>
      </c>
      <c r="B19" s="7" t="s">
        <v>171</v>
      </c>
      <c r="C19" s="18"/>
      <c r="D19" s="18"/>
    </row>
    <row r="20" spans="1:4" s="1" customFormat="1" ht="12" customHeight="1" thickBot="1">
      <c r="A20" s="16" t="s">
        <v>169</v>
      </c>
      <c r="B20" s="272" t="s">
        <v>172</v>
      </c>
      <c r="C20" s="21"/>
      <c r="D20" s="21"/>
    </row>
    <row r="21" spans="1:4" s="1" customFormat="1" ht="12" customHeight="1" thickBot="1">
      <c r="A21" s="23" t="s">
        <v>8</v>
      </c>
      <c r="B21" s="41" t="s">
        <v>173</v>
      </c>
      <c r="C21" s="273"/>
      <c r="D21" s="273"/>
    </row>
    <row r="22" spans="1:4" s="1" customFormat="1" ht="12" customHeight="1" thickBot="1">
      <c r="A22" s="23" t="s">
        <v>9</v>
      </c>
      <c r="B22" s="42" t="s">
        <v>174</v>
      </c>
      <c r="C22" s="54">
        <f>C6+C7+C11+C14+C17</f>
        <v>222</v>
      </c>
      <c r="D22" s="54">
        <f>D6+D7+D11+D14+D17</f>
        <v>683</v>
      </c>
    </row>
    <row r="23" spans="1:4" s="1" customFormat="1" ht="12" customHeight="1" thickBot="1">
      <c r="A23" s="31" t="s">
        <v>10</v>
      </c>
      <c r="B23" s="41" t="s">
        <v>175</v>
      </c>
      <c r="C23" s="291">
        <f>+C24+C26</f>
        <v>451</v>
      </c>
      <c r="D23" s="291">
        <f>+D24+D26</f>
        <v>451</v>
      </c>
    </row>
    <row r="24" spans="1:4" s="1" customFormat="1" ht="12" customHeight="1">
      <c r="A24" s="277" t="s">
        <v>176</v>
      </c>
      <c r="B24" s="10" t="s">
        <v>180</v>
      </c>
      <c r="C24" s="275">
        <v>451</v>
      </c>
      <c r="D24" s="275">
        <v>451</v>
      </c>
    </row>
    <row r="25" spans="1:4" s="1" customFormat="1" ht="12" customHeight="1">
      <c r="A25" s="278" t="s">
        <v>177</v>
      </c>
      <c r="B25" s="280" t="s">
        <v>181</v>
      </c>
      <c r="C25" s="276"/>
      <c r="D25" s="276"/>
    </row>
    <row r="26" spans="1:4" s="1" customFormat="1" ht="12" customHeight="1">
      <c r="A26" s="278" t="s">
        <v>178</v>
      </c>
      <c r="B26" s="7" t="s">
        <v>183</v>
      </c>
      <c r="C26" s="276"/>
      <c r="D26" s="276"/>
    </row>
    <row r="27" spans="1:4" s="1" customFormat="1" ht="12" customHeight="1" thickBot="1">
      <c r="A27" s="279" t="s">
        <v>179</v>
      </c>
      <c r="B27" s="281" t="s">
        <v>181</v>
      </c>
      <c r="C27" s="274"/>
      <c r="D27" s="274"/>
    </row>
    <row r="28" spans="1:4" s="1" customFormat="1" ht="12" customHeight="1" thickBot="1">
      <c r="A28" s="96" t="s">
        <v>11</v>
      </c>
      <c r="B28" s="41" t="s">
        <v>184</v>
      </c>
      <c r="C28" s="97"/>
      <c r="D28" s="97"/>
    </row>
    <row r="29" spans="1:4" s="1" customFormat="1" ht="12" customHeight="1" thickBot="1">
      <c r="A29" s="23" t="s">
        <v>12</v>
      </c>
      <c r="B29" s="43" t="s">
        <v>185</v>
      </c>
      <c r="C29" s="50">
        <f>C22+C23+C28</f>
        <v>673</v>
      </c>
      <c r="D29" s="50">
        <f>D22+D23+D28</f>
        <v>1134</v>
      </c>
    </row>
    <row r="30" spans="1:3" s="1" customFormat="1" ht="9" customHeight="1">
      <c r="A30" s="3"/>
      <c r="B30" s="3"/>
      <c r="C30" s="3"/>
    </row>
    <row r="31" spans="1:3" ht="12.75" customHeight="1">
      <c r="A31" s="456" t="s">
        <v>15</v>
      </c>
      <c r="B31" s="456"/>
      <c r="C31" s="456"/>
    </row>
    <row r="32" spans="1:3" ht="9.75" customHeight="1" thickBot="1">
      <c r="A32" s="4"/>
      <c r="B32" s="4"/>
      <c r="C32" s="105"/>
    </row>
    <row r="33" spans="1:4" ht="31.5" customHeight="1" thickBot="1">
      <c r="A33" s="25" t="s">
        <v>1</v>
      </c>
      <c r="B33" s="26" t="s">
        <v>16</v>
      </c>
      <c r="C33" s="47" t="s">
        <v>159</v>
      </c>
      <c r="D33" s="47" t="s">
        <v>159</v>
      </c>
    </row>
    <row r="34" spans="1:4" ht="37.5" customHeight="1" thickBot="1">
      <c r="A34" s="35">
        <v>1</v>
      </c>
      <c r="B34" s="36">
        <v>2</v>
      </c>
      <c r="C34" s="37">
        <v>3</v>
      </c>
      <c r="D34" s="37">
        <v>3</v>
      </c>
    </row>
    <row r="35" spans="1:4" s="48" customFormat="1" ht="12" customHeight="1" thickBot="1">
      <c r="A35" s="24" t="s">
        <v>3</v>
      </c>
      <c r="B35" s="34" t="s">
        <v>186</v>
      </c>
      <c r="C35" s="56">
        <f>SUM(C36:C40)</f>
        <v>673</v>
      </c>
      <c r="D35" s="56">
        <f>SUM(D36:D40)</f>
        <v>941</v>
      </c>
    </row>
    <row r="36" spans="1:4" ht="12" customHeight="1">
      <c r="A36" s="17" t="s">
        <v>51</v>
      </c>
      <c r="B36" s="10" t="s">
        <v>17</v>
      </c>
      <c r="C36" s="11">
        <v>56</v>
      </c>
      <c r="D36" s="11">
        <v>56</v>
      </c>
    </row>
    <row r="37" spans="1:4" ht="12" customHeight="1">
      <c r="A37" s="14" t="s">
        <v>52</v>
      </c>
      <c r="B37" s="5" t="s">
        <v>115</v>
      </c>
      <c r="C37" s="6">
        <v>5</v>
      </c>
      <c r="D37" s="6">
        <v>5</v>
      </c>
    </row>
    <row r="38" spans="1:4" ht="12" customHeight="1">
      <c r="A38" s="14" t="s">
        <v>53</v>
      </c>
      <c r="B38" s="5" t="s">
        <v>62</v>
      </c>
      <c r="C38" s="9">
        <v>612</v>
      </c>
      <c r="D38" s="9">
        <v>880</v>
      </c>
    </row>
    <row r="39" spans="1:4" ht="12" customHeight="1">
      <c r="A39" s="14" t="s">
        <v>54</v>
      </c>
      <c r="B39" s="12" t="s">
        <v>187</v>
      </c>
      <c r="C39" s="9"/>
      <c r="D39" s="9"/>
    </row>
    <row r="40" spans="1:4" ht="12" customHeight="1" thickBot="1">
      <c r="A40" s="14" t="s">
        <v>69</v>
      </c>
      <c r="B40" s="5" t="s">
        <v>79</v>
      </c>
      <c r="C40" s="9"/>
      <c r="D40" s="9"/>
    </row>
    <row r="41" spans="1:4" ht="12" customHeight="1" thickBot="1">
      <c r="A41" s="23" t="s">
        <v>4</v>
      </c>
      <c r="B41" s="32" t="s">
        <v>188</v>
      </c>
      <c r="C41" s="58">
        <f>SUM(C42:C44)</f>
        <v>0</v>
      </c>
      <c r="D41" s="58">
        <f>SUM(D42:D44)</f>
        <v>193</v>
      </c>
    </row>
    <row r="42" spans="1:4" ht="12" customHeight="1">
      <c r="A42" s="15" t="s">
        <v>55</v>
      </c>
      <c r="B42" s="7" t="s">
        <v>201</v>
      </c>
      <c r="C42" s="8"/>
      <c r="D42" s="8">
        <v>193</v>
      </c>
    </row>
    <row r="43" spans="1:4" ht="12" customHeight="1">
      <c r="A43" s="15" t="s">
        <v>56</v>
      </c>
      <c r="B43" s="5" t="s">
        <v>190</v>
      </c>
      <c r="C43" s="6"/>
      <c r="D43" s="6"/>
    </row>
    <row r="44" spans="1:4" ht="12" customHeight="1" thickBot="1">
      <c r="A44" s="15" t="s">
        <v>57</v>
      </c>
      <c r="B44" s="5" t="s">
        <v>202</v>
      </c>
      <c r="C44" s="6"/>
      <c r="D44" s="6"/>
    </row>
    <row r="45" spans="1:4" ht="12" customHeight="1" thickBot="1">
      <c r="A45" s="23" t="s">
        <v>5</v>
      </c>
      <c r="B45" s="32" t="s">
        <v>63</v>
      </c>
      <c r="C45" s="58">
        <f>SUM(C46:C47)</f>
        <v>0</v>
      </c>
      <c r="D45" s="58">
        <f>SUM(D46:D47)</f>
        <v>0</v>
      </c>
    </row>
    <row r="46" spans="1:4" ht="12" customHeight="1">
      <c r="A46" s="17" t="s">
        <v>45</v>
      </c>
      <c r="B46" s="283" t="s">
        <v>27</v>
      </c>
      <c r="C46" s="8"/>
      <c r="D46" s="8"/>
    </row>
    <row r="47" spans="1:4" ht="12" customHeight="1" thickBot="1">
      <c r="A47" s="16" t="s">
        <v>46</v>
      </c>
      <c r="B47" s="284" t="s">
        <v>28</v>
      </c>
      <c r="C47" s="9"/>
      <c r="D47" s="9"/>
    </row>
    <row r="48" spans="1:4" ht="12" customHeight="1" thickBot="1">
      <c r="A48" s="23" t="s">
        <v>6</v>
      </c>
      <c r="B48" s="285" t="s">
        <v>193</v>
      </c>
      <c r="C48" s="282"/>
      <c r="D48" s="282"/>
    </row>
    <row r="49" spans="1:4" ht="12" customHeight="1" thickBot="1">
      <c r="A49" s="23" t="s">
        <v>7</v>
      </c>
      <c r="B49" s="285" t="s">
        <v>194</v>
      </c>
      <c r="C49" s="33"/>
      <c r="D49" s="33"/>
    </row>
    <row r="50" spans="1:4" ht="16.5" customHeight="1" thickBot="1">
      <c r="A50" s="23" t="s">
        <v>8</v>
      </c>
      <c r="B50" s="286" t="s">
        <v>195</v>
      </c>
      <c r="C50" s="58">
        <f>C35+C41+C45+C48+C49</f>
        <v>673</v>
      </c>
      <c r="D50" s="58">
        <f>D35+D41+D45+D48+D49</f>
        <v>1134</v>
      </c>
    </row>
    <row r="51" spans="1:4" ht="15" customHeight="1" thickBot="1">
      <c r="A51" s="288" t="s">
        <v>9</v>
      </c>
      <c r="B51" s="287" t="s">
        <v>196</v>
      </c>
      <c r="C51" s="58">
        <f>+IF((C52+C53)=0,0,C52+C53)</f>
        <v>0</v>
      </c>
      <c r="D51" s="58">
        <f>+IF((D52+D53)=0,0,D52+D53)</f>
        <v>0</v>
      </c>
    </row>
    <row r="52" spans="1:4" ht="15" customHeight="1">
      <c r="A52" s="15" t="s">
        <v>203</v>
      </c>
      <c r="B52" s="283" t="s">
        <v>205</v>
      </c>
      <c r="C52" s="289"/>
      <c r="D52" s="289"/>
    </row>
    <row r="53" spans="1:4" ht="15" customHeight="1" thickBot="1">
      <c r="A53" s="14" t="s">
        <v>204</v>
      </c>
      <c r="B53" s="283" t="s">
        <v>198</v>
      </c>
      <c r="C53" s="290"/>
      <c r="D53" s="290"/>
    </row>
    <row r="54" spans="1:4" ht="15" customHeight="1" thickBot="1">
      <c r="A54" s="288" t="s">
        <v>10</v>
      </c>
      <c r="B54" s="287" t="s">
        <v>199</v>
      </c>
      <c r="C54" s="104"/>
      <c r="D54" s="104"/>
    </row>
    <row r="55" spans="1:4" s="1" customFormat="1" ht="15.75" customHeight="1" thickBot="1">
      <c r="A55" s="288" t="s">
        <v>11</v>
      </c>
      <c r="B55" s="287" t="s">
        <v>200</v>
      </c>
      <c r="C55" s="106">
        <f>+C50+C51+C54</f>
        <v>673</v>
      </c>
      <c r="D55" s="106">
        <f>+D50+D51+D54</f>
        <v>1134</v>
      </c>
    </row>
  </sheetData>
  <sheetProtection/>
  <mergeCells count="2">
    <mergeCell ref="A31:C31"/>
    <mergeCell ref="A1:C1"/>
  </mergeCells>
  <printOptions horizontalCentered="1"/>
  <pageMargins left="0.7874015748031497" right="0.7874015748031497" top="1.0489583333333334" bottom="0.984251968503937" header="0.7874015748031497" footer="0.7874015748031497"/>
  <pageSetup horizontalDpi="600" verticalDpi="600" orientation="portrait" paperSize="9" scale="91" r:id="rId1"/>
  <headerFooter alignWithMargins="0">
    <oddHeader>&amp;R&amp;"Times New Roman CE,Félkövér dőlt"&amp;11 1. melléklet a 4/2013. (I.23.) önkormányzati határozathoz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58"/>
  <sheetViews>
    <sheetView workbookViewId="0" topLeftCell="A1">
      <selection activeCell="C39" sqref="C39"/>
    </sheetView>
  </sheetViews>
  <sheetFormatPr defaultColWidth="9.00390625" defaultRowHeight="12.75"/>
  <cols>
    <col min="1" max="1" width="11.50390625" style="373" customWidth="1"/>
    <col min="2" max="2" width="9.625" style="374" customWidth="1"/>
    <col min="3" max="3" width="72.125" style="200" customWidth="1"/>
    <col min="4" max="4" width="25.00390625" style="200" customWidth="1"/>
    <col min="5" max="16384" width="9.375" style="200" customWidth="1"/>
  </cols>
  <sheetData>
    <row r="1" spans="1:4" s="345" customFormat="1" ht="21" customHeight="1" thickBot="1">
      <c r="A1" s="184"/>
      <c r="B1" s="343"/>
      <c r="C1" s="198"/>
      <c r="D1" s="199" t="s">
        <v>273</v>
      </c>
    </row>
    <row r="2" spans="1:4" s="346" customFormat="1" ht="25.5" customHeight="1">
      <c r="A2" s="500" t="s">
        <v>252</v>
      </c>
      <c r="B2" s="501"/>
      <c r="C2" s="185" t="s">
        <v>274</v>
      </c>
      <c r="D2" s="186" t="s">
        <v>71</v>
      </c>
    </row>
    <row r="3" spans="1:4" s="346" customFormat="1" ht="16.5" thickBot="1">
      <c r="A3" s="507" t="s">
        <v>253</v>
      </c>
      <c r="B3" s="508"/>
      <c r="C3" s="187" t="s">
        <v>113</v>
      </c>
      <c r="D3" s="188" t="s">
        <v>117</v>
      </c>
    </row>
    <row r="4" spans="1:4" s="347" customFormat="1" ht="15.75" customHeight="1" thickBot="1">
      <c r="A4" s="189"/>
      <c r="B4" s="344"/>
      <c r="C4" s="189"/>
      <c r="D4" s="190" t="s">
        <v>21</v>
      </c>
    </row>
    <row r="5" spans="1:4" s="347" customFormat="1" ht="39" customHeight="1">
      <c r="A5" s="197" t="s">
        <v>120</v>
      </c>
      <c r="B5" s="340" t="s">
        <v>119</v>
      </c>
      <c r="C5" s="506" t="s">
        <v>22</v>
      </c>
      <c r="D5" s="504" t="s">
        <v>23</v>
      </c>
    </row>
    <row r="6" spans="1:4" ht="13.5" thickBot="1">
      <c r="A6" s="502" t="s">
        <v>114</v>
      </c>
      <c r="B6" s="503"/>
      <c r="C6" s="503"/>
      <c r="D6" s="505"/>
    </row>
    <row r="7" spans="1:4" s="348" customFormat="1" ht="12.75" customHeight="1" thickBot="1">
      <c r="A7" s="194">
        <v>1</v>
      </c>
      <c r="B7" s="341">
        <v>2</v>
      </c>
      <c r="C7" s="195">
        <v>3</v>
      </c>
      <c r="D7" s="196">
        <v>4</v>
      </c>
    </row>
    <row r="8" spans="1:4" s="348" customFormat="1" ht="15.75" customHeight="1" thickBot="1">
      <c r="A8" s="191"/>
      <c r="B8" s="342"/>
      <c r="C8" s="192" t="s">
        <v>24</v>
      </c>
      <c r="D8" s="193"/>
    </row>
    <row r="9" spans="1:4" s="350" customFormat="1" ht="12" customHeight="1" thickBot="1">
      <c r="A9" s="375">
        <v>1</v>
      </c>
      <c r="B9" s="376"/>
      <c r="C9" s="377" t="s">
        <v>254</v>
      </c>
      <c r="D9" s="179">
        <f>SUM(D10:D13)</f>
        <v>0</v>
      </c>
    </row>
    <row r="10" spans="1:4" s="350" customFormat="1" ht="12" customHeight="1">
      <c r="A10" s="378"/>
      <c r="B10" s="379" t="s">
        <v>51</v>
      </c>
      <c r="C10" s="380" t="s">
        <v>255</v>
      </c>
      <c r="D10" s="351"/>
    </row>
    <row r="11" spans="1:4" s="350" customFormat="1" ht="12" customHeight="1">
      <c r="A11" s="381"/>
      <c r="B11" s="382" t="s">
        <v>52</v>
      </c>
      <c r="C11" s="383" t="s">
        <v>256</v>
      </c>
      <c r="D11" s="352"/>
    </row>
    <row r="12" spans="1:4" s="350" customFormat="1" ht="12" customHeight="1">
      <c r="A12" s="381"/>
      <c r="B12" s="382" t="s">
        <v>53</v>
      </c>
      <c r="C12" s="383" t="s">
        <v>59</v>
      </c>
      <c r="D12" s="352"/>
    </row>
    <row r="13" spans="1:4" s="350" customFormat="1" ht="12" customHeight="1" thickBot="1">
      <c r="A13" s="384"/>
      <c r="B13" s="385" t="s">
        <v>54</v>
      </c>
      <c r="C13" s="386" t="s">
        <v>58</v>
      </c>
      <c r="D13" s="353"/>
    </row>
    <row r="14" spans="1:4" s="350" customFormat="1" ht="12" customHeight="1" thickBot="1">
      <c r="A14" s="375">
        <v>2</v>
      </c>
      <c r="B14" s="387"/>
      <c r="C14" s="377" t="s">
        <v>65</v>
      </c>
      <c r="D14" s="179">
        <f>SUM(D15:D17)</f>
        <v>0</v>
      </c>
    </row>
    <row r="15" spans="1:4" s="355" customFormat="1" ht="12" customHeight="1">
      <c r="A15" s="388"/>
      <c r="B15" s="379" t="s">
        <v>55</v>
      </c>
      <c r="C15" s="389" t="s">
        <v>160</v>
      </c>
      <c r="D15" s="354"/>
    </row>
    <row r="16" spans="1:4" s="355" customFormat="1" ht="12" customHeight="1">
      <c r="A16" s="390"/>
      <c r="B16" s="382" t="s">
        <v>56</v>
      </c>
      <c r="C16" s="383" t="s">
        <v>78</v>
      </c>
      <c r="D16" s="356"/>
    </row>
    <row r="17" spans="1:4" s="355" customFormat="1" ht="12" customHeight="1" thickBot="1">
      <c r="A17" s="384"/>
      <c r="B17" s="385" t="s">
        <v>57</v>
      </c>
      <c r="C17" s="386" t="s">
        <v>161</v>
      </c>
      <c r="D17" s="353"/>
    </row>
    <row r="18" spans="1:4" s="355" customFormat="1" ht="12" customHeight="1" thickBot="1">
      <c r="A18" s="375">
        <v>3</v>
      </c>
      <c r="B18" s="387"/>
      <c r="C18" s="377" t="s">
        <v>162</v>
      </c>
      <c r="D18" s="179">
        <f>SUM(D19:D20)</f>
        <v>0</v>
      </c>
    </row>
    <row r="19" spans="1:4" s="350" customFormat="1" ht="12" customHeight="1">
      <c r="A19" s="388"/>
      <c r="B19" s="379" t="s">
        <v>45</v>
      </c>
      <c r="C19" s="389" t="s">
        <v>163</v>
      </c>
      <c r="D19" s="354"/>
    </row>
    <row r="20" spans="1:4" s="350" customFormat="1" ht="12" customHeight="1" thickBot="1">
      <c r="A20" s="384"/>
      <c r="B20" s="385" t="s">
        <v>46</v>
      </c>
      <c r="C20" s="386" t="s">
        <v>164</v>
      </c>
      <c r="D20" s="353"/>
    </row>
    <row r="21" spans="1:4" s="350" customFormat="1" ht="12" customHeight="1" thickBot="1">
      <c r="A21" s="391" t="s">
        <v>257</v>
      </c>
      <c r="B21" s="387"/>
      <c r="C21" s="377" t="s">
        <v>258</v>
      </c>
      <c r="D21" s="179">
        <f>SUM(D22:D23)</f>
        <v>0</v>
      </c>
    </row>
    <row r="22" spans="1:4" s="350" customFormat="1" ht="12" customHeight="1">
      <c r="A22" s="378"/>
      <c r="B22" s="379" t="s">
        <v>47</v>
      </c>
      <c r="C22" s="389" t="s">
        <v>165</v>
      </c>
      <c r="D22" s="351"/>
    </row>
    <row r="23" spans="1:4" s="350" customFormat="1" ht="14.25" customHeight="1" thickBot="1">
      <c r="A23" s="392"/>
      <c r="B23" s="385" t="s">
        <v>259</v>
      </c>
      <c r="C23" s="386" t="s">
        <v>260</v>
      </c>
      <c r="D23" s="357"/>
    </row>
    <row r="24" spans="1:4" s="350" customFormat="1" ht="12" customHeight="1" thickBot="1">
      <c r="A24" s="393">
        <v>5</v>
      </c>
      <c r="B24" s="394"/>
      <c r="C24" s="395" t="s">
        <v>261</v>
      </c>
      <c r="D24" s="358"/>
    </row>
    <row r="25" spans="1:4" s="350" customFormat="1" ht="12" customHeight="1" thickBot="1">
      <c r="A25" s="396" t="s">
        <v>262</v>
      </c>
      <c r="B25" s="397"/>
      <c r="C25" s="377" t="s">
        <v>173</v>
      </c>
      <c r="D25" s="359"/>
    </row>
    <row r="26" spans="1:4" s="350" customFormat="1" ht="12" customHeight="1" thickBot="1">
      <c r="A26" s="396">
        <v>7</v>
      </c>
      <c r="B26" s="397"/>
      <c r="C26" s="398" t="s">
        <v>271</v>
      </c>
      <c r="D26" s="179">
        <f>+D9+D14+D18+D21+D24+D25</f>
        <v>0</v>
      </c>
    </row>
    <row r="27" spans="1:4" s="355" customFormat="1" ht="12" customHeight="1" thickBot="1">
      <c r="A27" s="399">
        <v>8</v>
      </c>
      <c r="B27" s="400"/>
      <c r="C27" s="401" t="s">
        <v>175</v>
      </c>
      <c r="D27" s="179">
        <f>+D30+D28</f>
        <v>0</v>
      </c>
    </row>
    <row r="28" spans="1:4" s="355" customFormat="1" ht="12" customHeight="1">
      <c r="A28" s="402"/>
      <c r="B28" s="403" t="s">
        <v>176</v>
      </c>
      <c r="C28" s="404" t="s">
        <v>180</v>
      </c>
      <c r="D28" s="360"/>
    </row>
    <row r="29" spans="1:4" s="355" customFormat="1" ht="12" customHeight="1">
      <c r="A29" s="405"/>
      <c r="B29" s="406" t="s">
        <v>177</v>
      </c>
      <c r="C29" s="407" t="s">
        <v>263</v>
      </c>
      <c r="D29" s="361"/>
    </row>
    <row r="30" spans="1:4" ht="12" customHeight="1">
      <c r="A30" s="405"/>
      <c r="B30" s="406" t="s">
        <v>178</v>
      </c>
      <c r="C30" s="408" t="s">
        <v>182</v>
      </c>
      <c r="D30" s="361"/>
    </row>
    <row r="31" spans="1:4" s="348" customFormat="1" ht="12" customHeight="1" thickBot="1">
      <c r="A31" s="409"/>
      <c r="B31" s="410" t="s">
        <v>179</v>
      </c>
      <c r="C31" s="411" t="s">
        <v>264</v>
      </c>
      <c r="D31" s="362"/>
    </row>
    <row r="32" spans="1:4" s="363" customFormat="1" ht="12" customHeight="1" thickBot="1">
      <c r="A32" s="396">
        <v>9</v>
      </c>
      <c r="B32" s="397"/>
      <c r="C32" s="412" t="s">
        <v>184</v>
      </c>
      <c r="D32" s="359"/>
    </row>
    <row r="33" spans="1:4" ht="17.25" customHeight="1" thickBot="1">
      <c r="A33" s="399">
        <v>10</v>
      </c>
      <c r="B33" s="400"/>
      <c r="C33" s="413" t="s">
        <v>265</v>
      </c>
      <c r="D33" s="179">
        <f>+D26+D27+D32</f>
        <v>0</v>
      </c>
    </row>
    <row r="34" spans="1:4" ht="12" customHeight="1" thickBot="1">
      <c r="A34" s="364"/>
      <c r="B34" s="365"/>
      <c r="C34" s="366"/>
      <c r="D34" s="367"/>
    </row>
    <row r="35" spans="1:4" ht="12" customHeight="1" thickBot="1">
      <c r="A35" s="509" t="s">
        <v>26</v>
      </c>
      <c r="B35" s="510"/>
      <c r="C35" s="510"/>
      <c r="D35" s="511"/>
    </row>
    <row r="36" spans="1:4" ht="12" customHeight="1" thickBot="1">
      <c r="A36" s="375">
        <v>1</v>
      </c>
      <c r="B36" s="376"/>
      <c r="C36" s="414" t="s">
        <v>186</v>
      </c>
      <c r="D36" s="179">
        <f>SUM(D37:D41)</f>
        <v>0</v>
      </c>
    </row>
    <row r="37" spans="1:4" ht="12" customHeight="1">
      <c r="A37" s="415"/>
      <c r="B37" s="379" t="s">
        <v>51</v>
      </c>
      <c r="C37" s="389" t="s">
        <v>31</v>
      </c>
      <c r="D37" s="351"/>
    </row>
    <row r="38" spans="1:4" ht="12" customHeight="1">
      <c r="A38" s="416"/>
      <c r="B38" s="382" t="s">
        <v>52</v>
      </c>
      <c r="C38" s="383" t="s">
        <v>115</v>
      </c>
      <c r="D38" s="352"/>
    </row>
    <row r="39" spans="1:4" ht="12" customHeight="1">
      <c r="A39" s="416"/>
      <c r="B39" s="382" t="s">
        <v>53</v>
      </c>
      <c r="C39" s="383" t="s">
        <v>32</v>
      </c>
      <c r="D39" s="352"/>
    </row>
    <row r="40" spans="1:4" ht="12" customHeight="1">
      <c r="A40" s="416"/>
      <c r="B40" s="382" t="s">
        <v>54</v>
      </c>
      <c r="C40" s="383" t="s">
        <v>187</v>
      </c>
      <c r="D40" s="352"/>
    </row>
    <row r="41" spans="1:4" ht="12" customHeight="1" thickBot="1">
      <c r="A41" s="417"/>
      <c r="B41" s="385" t="s">
        <v>69</v>
      </c>
      <c r="C41" s="386" t="s">
        <v>79</v>
      </c>
      <c r="D41" s="353"/>
    </row>
    <row r="42" spans="1:4" s="363" customFormat="1" ht="12" customHeight="1" thickBot="1">
      <c r="A42" s="375" t="s">
        <v>266</v>
      </c>
      <c r="B42" s="418"/>
      <c r="C42" s="414" t="s">
        <v>188</v>
      </c>
      <c r="D42" s="179">
        <f>SUM(D43:D45)</f>
        <v>0</v>
      </c>
    </row>
    <row r="43" spans="1:4" s="363" customFormat="1" ht="12" customHeight="1">
      <c r="A43" s="415"/>
      <c r="B43" s="379" t="s">
        <v>55</v>
      </c>
      <c r="C43" s="419" t="s">
        <v>189</v>
      </c>
      <c r="D43" s="351"/>
    </row>
    <row r="44" spans="1:4" s="363" customFormat="1" ht="12" customHeight="1">
      <c r="A44" s="416"/>
      <c r="B44" s="382" t="s">
        <v>56</v>
      </c>
      <c r="C44" s="383" t="s">
        <v>190</v>
      </c>
      <c r="D44" s="352"/>
    </row>
    <row r="45" spans="1:4" ht="12" customHeight="1" thickBot="1">
      <c r="A45" s="392"/>
      <c r="B45" s="385" t="s">
        <v>267</v>
      </c>
      <c r="C45" s="386" t="s">
        <v>191</v>
      </c>
      <c r="D45" s="357"/>
    </row>
    <row r="46" spans="1:4" ht="12" customHeight="1" thickBot="1">
      <c r="A46" s="375" t="s">
        <v>268</v>
      </c>
      <c r="B46" s="418"/>
      <c r="C46" s="420" t="s">
        <v>192</v>
      </c>
      <c r="D46" s="179">
        <f>SUM(D47:D48)</f>
        <v>0</v>
      </c>
    </row>
    <row r="47" spans="1:4" ht="12" customHeight="1">
      <c r="A47" s="415"/>
      <c r="B47" s="379" t="s">
        <v>45</v>
      </c>
      <c r="C47" s="389" t="s">
        <v>27</v>
      </c>
      <c r="D47" s="351"/>
    </row>
    <row r="48" spans="1:4" ht="12" customHeight="1" thickBot="1">
      <c r="A48" s="417"/>
      <c r="B48" s="385" t="s">
        <v>46</v>
      </c>
      <c r="C48" s="386" t="s">
        <v>28</v>
      </c>
      <c r="D48" s="353"/>
    </row>
    <row r="49" spans="1:4" ht="12" customHeight="1" thickBot="1">
      <c r="A49" s="375">
        <v>4</v>
      </c>
      <c r="B49" s="418"/>
      <c r="C49" s="420" t="s">
        <v>193</v>
      </c>
      <c r="D49" s="368"/>
    </row>
    <row r="50" spans="1:4" ht="12" customHeight="1" thickBot="1">
      <c r="A50" s="375" t="s">
        <v>269</v>
      </c>
      <c r="B50" s="418"/>
      <c r="C50" s="420" t="s">
        <v>194</v>
      </c>
      <c r="D50" s="368"/>
    </row>
    <row r="51" spans="1:4" ht="15" customHeight="1" thickBot="1">
      <c r="A51" s="421" t="s">
        <v>270</v>
      </c>
      <c r="B51" s="422"/>
      <c r="C51" s="423" t="s">
        <v>195</v>
      </c>
      <c r="D51" s="179">
        <f>+D36+D42+D46+D49+D50</f>
        <v>0</v>
      </c>
    </row>
    <row r="52" spans="1:4" ht="13.5" thickBot="1">
      <c r="A52" s="375">
        <v>7</v>
      </c>
      <c r="B52" s="387"/>
      <c r="C52" s="420" t="s">
        <v>196</v>
      </c>
      <c r="D52" s="179">
        <f>+D53+D54</f>
        <v>0</v>
      </c>
    </row>
    <row r="53" spans="1:4" ht="15" customHeight="1">
      <c r="A53" s="388"/>
      <c r="B53" s="379" t="s">
        <v>203</v>
      </c>
      <c r="C53" s="424" t="s">
        <v>197</v>
      </c>
      <c r="D53" s="369"/>
    </row>
    <row r="54" spans="1:4" ht="14.25" customHeight="1" thickBot="1">
      <c r="A54" s="392"/>
      <c r="B54" s="385" t="s">
        <v>204</v>
      </c>
      <c r="C54" s="424" t="s">
        <v>272</v>
      </c>
      <c r="D54" s="370"/>
    </row>
    <row r="55" spans="1:4" ht="13.5" thickBot="1">
      <c r="A55" s="375">
        <v>8</v>
      </c>
      <c r="B55" s="376"/>
      <c r="C55" s="425" t="s">
        <v>199</v>
      </c>
      <c r="D55" s="371"/>
    </row>
    <row r="56" spans="1:4" ht="13.5" thickBot="1">
      <c r="A56" s="426">
        <v>9</v>
      </c>
      <c r="B56" s="427"/>
      <c r="C56" s="423" t="s">
        <v>200</v>
      </c>
      <c r="D56" s="179">
        <f>+D51+D52+D55</f>
        <v>0</v>
      </c>
    </row>
    <row r="57" spans="1:4" ht="13.5" thickBot="1">
      <c r="A57" s="496" t="s">
        <v>74</v>
      </c>
      <c r="B57" s="497"/>
      <c r="C57" s="497"/>
      <c r="D57" s="349"/>
    </row>
    <row r="58" spans="1:4" ht="13.5" thickBot="1">
      <c r="A58" s="498" t="s">
        <v>116</v>
      </c>
      <c r="B58" s="499"/>
      <c r="C58" s="499"/>
      <c r="D58" s="372"/>
    </row>
  </sheetData>
  <sheetProtection sheet="1" objects="1" scenarios="1" formatCells="0"/>
  <mergeCells count="8">
    <mergeCell ref="A57:C57"/>
    <mergeCell ref="A58:C58"/>
    <mergeCell ref="A2:B2"/>
    <mergeCell ref="A3:B3"/>
    <mergeCell ref="C5:C6"/>
    <mergeCell ref="D5:D6"/>
    <mergeCell ref="A6:B6"/>
    <mergeCell ref="A35:D35"/>
  </mergeCells>
  <conditionalFormatting sqref="D9">
    <cfRule type="cellIs" priority="12" dxfId="25" operator="equal" stopIfTrue="1">
      <formula>0</formula>
    </cfRule>
  </conditionalFormatting>
  <conditionalFormatting sqref="D14">
    <cfRule type="cellIs" priority="11" dxfId="25" operator="equal" stopIfTrue="1">
      <formula>0</formula>
    </cfRule>
  </conditionalFormatting>
  <conditionalFormatting sqref="D18">
    <cfRule type="cellIs" priority="10" dxfId="25" operator="equal" stopIfTrue="1">
      <formula>0</formula>
    </cfRule>
  </conditionalFormatting>
  <conditionalFormatting sqref="D21">
    <cfRule type="cellIs" priority="9" dxfId="25" operator="equal" stopIfTrue="1">
      <formula>0</formula>
    </cfRule>
  </conditionalFormatting>
  <conditionalFormatting sqref="D26">
    <cfRule type="cellIs" priority="8" dxfId="25" operator="equal" stopIfTrue="1">
      <formula>0</formula>
    </cfRule>
  </conditionalFormatting>
  <conditionalFormatting sqref="D27">
    <cfRule type="cellIs" priority="7" dxfId="25" operator="equal" stopIfTrue="1">
      <formula>0</formula>
    </cfRule>
  </conditionalFormatting>
  <conditionalFormatting sqref="D33">
    <cfRule type="cellIs" priority="6" dxfId="25" operator="equal" stopIfTrue="1">
      <formula>0</formula>
    </cfRule>
  </conditionalFormatting>
  <conditionalFormatting sqref="D36">
    <cfRule type="cellIs" priority="5" dxfId="25" operator="equal" stopIfTrue="1">
      <formula>0</formula>
    </cfRule>
  </conditionalFormatting>
  <conditionalFormatting sqref="D42">
    <cfRule type="cellIs" priority="4" dxfId="25" operator="equal" stopIfTrue="1">
      <formula>0</formula>
    </cfRule>
  </conditionalFormatting>
  <conditionalFormatting sqref="D46">
    <cfRule type="cellIs" priority="3" dxfId="25" operator="equal" stopIfTrue="1">
      <formula>0</formula>
    </cfRule>
  </conditionalFormatting>
  <conditionalFormatting sqref="D51:D52">
    <cfRule type="cellIs" priority="2" dxfId="25" operator="equal" stopIfTrue="1">
      <formula>0</formula>
    </cfRule>
  </conditionalFormatting>
  <conditionalFormatting sqref="D56:D57">
    <cfRule type="cellIs" priority="1" dxfId="25" operator="equal" stopIfTrue="1">
      <formula>0</formula>
    </cfRule>
  </conditionalFormatting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55"/>
  <sheetViews>
    <sheetView view="pageLayout" zoomScaleNormal="120" workbookViewId="0" topLeftCell="A1">
      <selection activeCell="A1" sqref="A1:E1"/>
    </sheetView>
  </sheetViews>
  <sheetFormatPr defaultColWidth="9.00390625" defaultRowHeight="12.75"/>
  <cols>
    <col min="1" max="1" width="8.50390625" style="46" customWidth="1"/>
    <col min="2" max="2" width="57.125" style="46" customWidth="1"/>
    <col min="3" max="5" width="13.00390625" style="46" customWidth="1"/>
    <col min="6" max="6" width="17.50390625" style="46" customWidth="1"/>
    <col min="7" max="7" width="9.375" style="46" customWidth="1"/>
    <col min="8" max="8" width="50.375" style="46" bestFit="1" customWidth="1"/>
    <col min="9" max="16384" width="9.375" style="46" customWidth="1"/>
  </cols>
  <sheetData>
    <row r="1" spans="1:5" ht="31.5" customHeight="1">
      <c r="A1" s="457" t="s">
        <v>280</v>
      </c>
      <c r="B1" s="458"/>
      <c r="C1" s="458"/>
      <c r="D1" s="458"/>
      <c r="E1" s="458"/>
    </row>
    <row r="2" spans="1:5" ht="15.75" customHeight="1">
      <c r="A2" s="45" t="s">
        <v>0</v>
      </c>
      <c r="B2" s="45"/>
      <c r="C2" s="45"/>
      <c r="D2" s="45"/>
      <c r="E2" s="45"/>
    </row>
    <row r="3" spans="1:5" ht="9.75" customHeight="1" thickBot="1">
      <c r="A3" s="4"/>
      <c r="B3" s="4"/>
      <c r="C3" s="4"/>
      <c r="D3" s="4"/>
      <c r="E3" s="105"/>
    </row>
    <row r="4" spans="1:5" ht="37.5" customHeight="1" thickBot="1">
      <c r="A4" s="25" t="s">
        <v>1</v>
      </c>
      <c r="B4" s="26" t="s">
        <v>2</v>
      </c>
      <c r="C4" s="201" t="s">
        <v>276</v>
      </c>
      <c r="D4" s="201" t="s">
        <v>275</v>
      </c>
      <c r="E4" s="47" t="s">
        <v>159</v>
      </c>
    </row>
    <row r="5" spans="1:5" s="48" customFormat="1" ht="12" customHeight="1" thickBot="1">
      <c r="A5" s="35">
        <v>1</v>
      </c>
      <c r="B5" s="36">
        <v>2</v>
      </c>
      <c r="C5" s="202">
        <v>3</v>
      </c>
      <c r="D5" s="202">
        <v>4</v>
      </c>
      <c r="E5" s="37">
        <v>5</v>
      </c>
    </row>
    <row r="6" spans="1:5" s="1" customFormat="1" ht="12" customHeight="1" thickBot="1">
      <c r="A6" s="24" t="s">
        <v>3</v>
      </c>
      <c r="B6" s="40" t="s">
        <v>64</v>
      </c>
      <c r="C6" s="433">
        <v>3</v>
      </c>
      <c r="D6" s="433">
        <v>8</v>
      </c>
      <c r="E6" s="214"/>
    </row>
    <row r="7" spans="1:5" s="1" customFormat="1" ht="12" customHeight="1" thickBot="1">
      <c r="A7" s="23" t="s">
        <v>4</v>
      </c>
      <c r="B7" s="41" t="s">
        <v>65</v>
      </c>
      <c r="C7" s="49">
        <f>C8+C9+C10</f>
        <v>210</v>
      </c>
      <c r="D7" s="49">
        <f>D8+D9+D10</f>
        <v>215</v>
      </c>
      <c r="E7" s="211">
        <f>E8+E9+E10</f>
        <v>222</v>
      </c>
    </row>
    <row r="8" spans="1:5" s="1" customFormat="1" ht="12" customHeight="1">
      <c r="A8" s="15" t="s">
        <v>55</v>
      </c>
      <c r="B8" s="7" t="s">
        <v>160</v>
      </c>
      <c r="C8" s="434">
        <v>210</v>
      </c>
      <c r="D8" s="434">
        <v>215</v>
      </c>
      <c r="E8" s="215">
        <v>222</v>
      </c>
    </row>
    <row r="9" spans="1:5" s="1" customFormat="1" ht="12" customHeight="1">
      <c r="A9" s="14" t="s">
        <v>56</v>
      </c>
      <c r="B9" s="5" t="s">
        <v>78</v>
      </c>
      <c r="C9" s="435"/>
      <c r="D9" s="435"/>
      <c r="E9" s="216"/>
    </row>
    <row r="10" spans="1:5" s="1" customFormat="1" ht="12" customHeight="1" thickBot="1">
      <c r="A10" s="14" t="s">
        <v>57</v>
      </c>
      <c r="B10" s="5" t="s">
        <v>161</v>
      </c>
      <c r="C10" s="435"/>
      <c r="D10" s="435"/>
      <c r="E10" s="216"/>
    </row>
    <row r="11" spans="1:5" s="1" customFormat="1" ht="12" customHeight="1" thickBot="1">
      <c r="A11" s="23" t="s">
        <v>5</v>
      </c>
      <c r="B11" s="41" t="s">
        <v>162</v>
      </c>
      <c r="C11" s="49">
        <f>SUM(C12:C13)</f>
        <v>0</v>
      </c>
      <c r="D11" s="49">
        <f>SUM(D12:D13)</f>
        <v>875</v>
      </c>
      <c r="E11" s="211">
        <f>SUM(E12:E13)</f>
        <v>0</v>
      </c>
    </row>
    <row r="12" spans="1:5" s="1" customFormat="1" ht="12" customHeight="1">
      <c r="A12" s="15" t="s">
        <v>45</v>
      </c>
      <c r="B12" s="7" t="s">
        <v>163</v>
      </c>
      <c r="C12" s="434"/>
      <c r="D12" s="434">
        <v>875</v>
      </c>
      <c r="E12" s="215"/>
    </row>
    <row r="13" spans="1:5" s="1" customFormat="1" ht="12" customHeight="1" thickBot="1">
      <c r="A13" s="13" t="s">
        <v>46</v>
      </c>
      <c r="B13" s="5" t="s">
        <v>164</v>
      </c>
      <c r="C13" s="436"/>
      <c r="D13" s="436"/>
      <c r="E13" s="217"/>
    </row>
    <row r="14" spans="1:5" s="1" customFormat="1" ht="12" customHeight="1" thickBot="1">
      <c r="A14" s="23" t="s">
        <v>6</v>
      </c>
      <c r="B14" s="41" t="s">
        <v>167</v>
      </c>
      <c r="C14" s="49">
        <f>C15+C16</f>
        <v>0</v>
      </c>
      <c r="D14" s="49">
        <f>D15+D16</f>
        <v>80</v>
      </c>
      <c r="E14" s="211">
        <f>E15+E16</f>
        <v>0</v>
      </c>
    </row>
    <row r="15" spans="1:5" s="1" customFormat="1" ht="12" customHeight="1">
      <c r="A15" s="15" t="s">
        <v>47</v>
      </c>
      <c r="B15" s="38" t="s">
        <v>165</v>
      </c>
      <c r="C15" s="434"/>
      <c r="D15" s="434">
        <v>80</v>
      </c>
      <c r="E15" s="215"/>
    </row>
    <row r="16" spans="1:5" s="1" customFormat="1" ht="12" customHeight="1" thickBot="1">
      <c r="A16" s="14" t="s">
        <v>48</v>
      </c>
      <c r="B16" s="39" t="s">
        <v>166</v>
      </c>
      <c r="C16" s="435"/>
      <c r="D16" s="435"/>
      <c r="E16" s="216"/>
    </row>
    <row r="17" spans="1:5" s="1" customFormat="1" ht="12" customHeight="1" thickBot="1">
      <c r="A17" s="23" t="s">
        <v>7</v>
      </c>
      <c r="B17" s="41" t="s">
        <v>168</v>
      </c>
      <c r="C17" s="51">
        <f>C18+C19+C20</f>
        <v>0</v>
      </c>
      <c r="D17" s="51">
        <f>D18+D19+D20</f>
        <v>0</v>
      </c>
      <c r="E17" s="212">
        <f>E18+E19+E20</f>
        <v>0</v>
      </c>
    </row>
    <row r="18" spans="1:5" s="1" customFormat="1" ht="12" customHeight="1">
      <c r="A18" s="17" t="s">
        <v>49</v>
      </c>
      <c r="B18" s="10" t="s">
        <v>170</v>
      </c>
      <c r="C18" s="437"/>
      <c r="D18" s="437"/>
      <c r="E18" s="219"/>
    </row>
    <row r="19" spans="1:5" s="1" customFormat="1" ht="12" customHeight="1">
      <c r="A19" s="13" t="s">
        <v>50</v>
      </c>
      <c r="B19" s="7" t="s">
        <v>171</v>
      </c>
      <c r="C19" s="436"/>
      <c r="D19" s="436"/>
      <c r="E19" s="217"/>
    </row>
    <row r="20" spans="1:5" s="1" customFormat="1" ht="12" customHeight="1" thickBot="1">
      <c r="A20" s="16" t="s">
        <v>169</v>
      </c>
      <c r="B20" s="272" t="s">
        <v>172</v>
      </c>
      <c r="C20" s="438"/>
      <c r="D20" s="438"/>
      <c r="E20" s="218"/>
    </row>
    <row r="21" spans="1:5" s="1" customFormat="1" ht="12" customHeight="1" thickBot="1">
      <c r="A21" s="23" t="s">
        <v>8</v>
      </c>
      <c r="B21" s="41" t="s">
        <v>173</v>
      </c>
      <c r="C21" s="439"/>
      <c r="D21" s="439"/>
      <c r="E21" s="428"/>
    </row>
    <row r="22" spans="1:5" s="1" customFormat="1" ht="12" customHeight="1" thickBot="1">
      <c r="A22" s="23" t="s">
        <v>9</v>
      </c>
      <c r="B22" s="42" t="s">
        <v>174</v>
      </c>
      <c r="C22" s="53">
        <f>C6+C7+C11+C14+C17</f>
        <v>213</v>
      </c>
      <c r="D22" s="53">
        <f>D6+D7+D11+D14+D17</f>
        <v>1178</v>
      </c>
      <c r="E22" s="213">
        <f>E6+E7+E11+E14+E17</f>
        <v>222</v>
      </c>
    </row>
    <row r="23" spans="1:5" s="1" customFormat="1" ht="12" customHeight="1" thickBot="1">
      <c r="A23" s="31" t="s">
        <v>10</v>
      </c>
      <c r="B23" s="41" t="s">
        <v>175</v>
      </c>
      <c r="C23" s="440">
        <f>+C24+C26</f>
        <v>0</v>
      </c>
      <c r="D23" s="440">
        <f>+D24+D26</f>
        <v>116</v>
      </c>
      <c r="E23" s="429">
        <f>+E24+E26</f>
        <v>451</v>
      </c>
    </row>
    <row r="24" spans="1:5" s="1" customFormat="1" ht="12" customHeight="1">
      <c r="A24" s="277" t="s">
        <v>176</v>
      </c>
      <c r="B24" s="10" t="s">
        <v>180</v>
      </c>
      <c r="C24" s="441"/>
      <c r="D24" s="441">
        <v>116</v>
      </c>
      <c r="E24" s="430">
        <v>451</v>
      </c>
    </row>
    <row r="25" spans="1:5" s="1" customFormat="1" ht="12" customHeight="1">
      <c r="A25" s="278" t="s">
        <v>177</v>
      </c>
      <c r="B25" s="280" t="s">
        <v>181</v>
      </c>
      <c r="C25" s="442"/>
      <c r="D25" s="442">
        <v>116</v>
      </c>
      <c r="E25" s="431"/>
    </row>
    <row r="26" spans="1:5" s="1" customFormat="1" ht="12" customHeight="1">
      <c r="A26" s="278" t="s">
        <v>178</v>
      </c>
      <c r="B26" s="7" t="s">
        <v>183</v>
      </c>
      <c r="C26" s="442"/>
      <c r="D26" s="442"/>
      <c r="E26" s="431"/>
    </row>
    <row r="27" spans="1:5" s="1" customFormat="1" ht="12" customHeight="1" thickBot="1">
      <c r="A27" s="279" t="s">
        <v>179</v>
      </c>
      <c r="B27" s="281" t="s">
        <v>181</v>
      </c>
      <c r="C27" s="443"/>
      <c r="D27" s="443"/>
      <c r="E27" s="432"/>
    </row>
    <row r="28" spans="1:5" s="1" customFormat="1" ht="12" customHeight="1" thickBot="1">
      <c r="A28" s="96" t="s">
        <v>11</v>
      </c>
      <c r="B28" s="41" t="s">
        <v>184</v>
      </c>
      <c r="C28" s="444">
        <v>38</v>
      </c>
      <c r="D28" s="444"/>
      <c r="E28" s="220"/>
    </row>
    <row r="29" spans="1:5" s="1" customFormat="1" ht="12" customHeight="1" thickBot="1">
      <c r="A29" s="23" t="s">
        <v>12</v>
      </c>
      <c r="B29" s="43" t="s">
        <v>185</v>
      </c>
      <c r="C29" s="49">
        <f>C22+C23+C28</f>
        <v>251</v>
      </c>
      <c r="D29" s="49">
        <f>D22+D23+D28</f>
        <v>1294</v>
      </c>
      <c r="E29" s="211">
        <f>E22+E23+E28</f>
        <v>673</v>
      </c>
    </row>
    <row r="30" spans="1:5" s="1" customFormat="1" ht="9" customHeight="1">
      <c r="A30" s="3"/>
      <c r="B30" s="3"/>
      <c r="C30" s="3"/>
      <c r="D30" s="3"/>
      <c r="E30" s="3"/>
    </row>
    <row r="31" spans="1:5" ht="12.75" customHeight="1">
      <c r="A31" s="456" t="s">
        <v>15</v>
      </c>
      <c r="B31" s="456"/>
      <c r="C31" s="456"/>
      <c r="D31" s="456"/>
      <c r="E31" s="456"/>
    </row>
    <row r="32" spans="1:5" ht="9.75" customHeight="1" thickBot="1">
      <c r="A32" s="4"/>
      <c r="B32" s="4"/>
      <c r="C32" s="4"/>
      <c r="D32" s="4"/>
      <c r="E32" s="105"/>
    </row>
    <row r="33" spans="1:5" ht="31.5" customHeight="1" thickBot="1">
      <c r="A33" s="25" t="s">
        <v>1</v>
      </c>
      <c r="B33" s="26" t="s">
        <v>16</v>
      </c>
      <c r="C33" s="201" t="s">
        <v>276</v>
      </c>
      <c r="D33" s="201" t="s">
        <v>275</v>
      </c>
      <c r="E33" s="47" t="s">
        <v>159</v>
      </c>
    </row>
    <row r="34" spans="1:5" ht="16.5" thickBot="1">
      <c r="A34" s="35">
        <v>1</v>
      </c>
      <c r="B34" s="36">
        <v>2</v>
      </c>
      <c r="C34" s="202">
        <v>3</v>
      </c>
      <c r="D34" s="202">
        <v>4</v>
      </c>
      <c r="E34" s="37">
        <v>5</v>
      </c>
    </row>
    <row r="35" spans="1:5" s="48" customFormat="1" ht="12" customHeight="1" thickBot="1">
      <c r="A35" s="24" t="s">
        <v>3</v>
      </c>
      <c r="B35" s="34" t="s">
        <v>186</v>
      </c>
      <c r="C35" s="55">
        <f>SUM(C36:C40)</f>
        <v>134</v>
      </c>
      <c r="D35" s="55">
        <f>SUM(D36:D40)</f>
        <v>843</v>
      </c>
      <c r="E35" s="203">
        <f>SUM(E36:E40)</f>
        <v>673</v>
      </c>
    </row>
    <row r="36" spans="1:5" ht="12" customHeight="1">
      <c r="A36" s="17" t="s">
        <v>51</v>
      </c>
      <c r="B36" s="10" t="s">
        <v>17</v>
      </c>
      <c r="C36" s="447"/>
      <c r="D36" s="447">
        <v>56</v>
      </c>
      <c r="E36" s="206">
        <v>56</v>
      </c>
    </row>
    <row r="37" spans="1:5" ht="12" customHeight="1">
      <c r="A37" s="14" t="s">
        <v>52</v>
      </c>
      <c r="B37" s="5" t="s">
        <v>115</v>
      </c>
      <c r="C37" s="448"/>
      <c r="D37" s="448">
        <v>9</v>
      </c>
      <c r="E37" s="207">
        <v>5</v>
      </c>
    </row>
    <row r="38" spans="1:5" ht="12" customHeight="1">
      <c r="A38" s="14" t="s">
        <v>53</v>
      </c>
      <c r="B38" s="5" t="s">
        <v>62</v>
      </c>
      <c r="C38" s="449">
        <v>94</v>
      </c>
      <c r="D38" s="449">
        <v>778</v>
      </c>
      <c r="E38" s="208">
        <v>612</v>
      </c>
    </row>
    <row r="39" spans="1:5" ht="12" customHeight="1">
      <c r="A39" s="14" t="s">
        <v>54</v>
      </c>
      <c r="B39" s="12" t="s">
        <v>187</v>
      </c>
      <c r="C39" s="449"/>
      <c r="D39" s="449"/>
      <c r="E39" s="208"/>
    </row>
    <row r="40" spans="1:5" ht="12" customHeight="1" thickBot="1">
      <c r="A40" s="14" t="s">
        <v>69</v>
      </c>
      <c r="B40" s="5" t="s">
        <v>79</v>
      </c>
      <c r="C40" s="449">
        <v>40</v>
      </c>
      <c r="D40" s="449"/>
      <c r="E40" s="208"/>
    </row>
    <row r="41" spans="1:5" ht="12" customHeight="1" thickBot="1">
      <c r="A41" s="23" t="s">
        <v>4</v>
      </c>
      <c r="B41" s="32" t="s">
        <v>188</v>
      </c>
      <c r="C41" s="57">
        <f>SUM(C42:C44)</f>
        <v>0</v>
      </c>
      <c r="D41" s="57">
        <f>SUM(D42:D44)</f>
        <v>0</v>
      </c>
      <c r="E41" s="204">
        <f>SUM(E42:E44)</f>
        <v>0</v>
      </c>
    </row>
    <row r="42" spans="1:5" ht="12" customHeight="1">
      <c r="A42" s="15" t="s">
        <v>55</v>
      </c>
      <c r="B42" s="7" t="s">
        <v>201</v>
      </c>
      <c r="C42" s="450"/>
      <c r="D42" s="450"/>
      <c r="E42" s="209"/>
    </row>
    <row r="43" spans="1:5" ht="12" customHeight="1">
      <c r="A43" s="15" t="s">
        <v>56</v>
      </c>
      <c r="B43" s="5" t="s">
        <v>190</v>
      </c>
      <c r="C43" s="448"/>
      <c r="D43" s="448"/>
      <c r="E43" s="207"/>
    </row>
    <row r="44" spans="1:5" ht="12" customHeight="1" thickBot="1">
      <c r="A44" s="15" t="s">
        <v>57</v>
      </c>
      <c r="B44" s="5" t="s">
        <v>202</v>
      </c>
      <c r="C44" s="448"/>
      <c r="D44" s="448"/>
      <c r="E44" s="207"/>
    </row>
    <row r="45" spans="1:5" ht="12" customHeight="1" thickBot="1">
      <c r="A45" s="23" t="s">
        <v>5</v>
      </c>
      <c r="B45" s="32" t="s">
        <v>63</v>
      </c>
      <c r="C45" s="57">
        <f>SUM(C46:C47)</f>
        <v>0</v>
      </c>
      <c r="D45" s="57">
        <f>SUM(D46:D47)</f>
        <v>0</v>
      </c>
      <c r="E45" s="204">
        <f>SUM(E46:E47)</f>
        <v>0</v>
      </c>
    </row>
    <row r="46" spans="1:5" ht="12" customHeight="1">
      <c r="A46" s="17" t="s">
        <v>45</v>
      </c>
      <c r="B46" s="283" t="s">
        <v>27</v>
      </c>
      <c r="C46" s="450"/>
      <c r="D46" s="450"/>
      <c r="E46" s="209"/>
    </row>
    <row r="47" spans="1:5" ht="12" customHeight="1" thickBot="1">
      <c r="A47" s="16" t="s">
        <v>46</v>
      </c>
      <c r="B47" s="284" t="s">
        <v>28</v>
      </c>
      <c r="C47" s="449"/>
      <c r="D47" s="449"/>
      <c r="E47" s="208"/>
    </row>
    <row r="48" spans="1:5" ht="12" customHeight="1" thickBot="1">
      <c r="A48" s="23" t="s">
        <v>6</v>
      </c>
      <c r="B48" s="285" t="s">
        <v>193</v>
      </c>
      <c r="C48" s="451"/>
      <c r="D48" s="451"/>
      <c r="E48" s="445"/>
    </row>
    <row r="49" spans="1:5" ht="12" customHeight="1" thickBot="1">
      <c r="A49" s="23" t="s">
        <v>7</v>
      </c>
      <c r="B49" s="285" t="s">
        <v>194</v>
      </c>
      <c r="C49" s="452"/>
      <c r="D49" s="452"/>
      <c r="E49" s="210"/>
    </row>
    <row r="50" spans="1:5" ht="16.5" customHeight="1" thickBot="1">
      <c r="A50" s="23" t="s">
        <v>8</v>
      </c>
      <c r="B50" s="286" t="s">
        <v>195</v>
      </c>
      <c r="C50" s="57">
        <f>C35+C41+C45+C48+C49</f>
        <v>134</v>
      </c>
      <c r="D50" s="57">
        <f>D35+D41+D45+D48+D49</f>
        <v>843</v>
      </c>
      <c r="E50" s="204">
        <f>E35+E41+E45+E48+E49</f>
        <v>673</v>
      </c>
    </row>
    <row r="51" spans="1:5" ht="15" customHeight="1" thickBot="1">
      <c r="A51" s="288" t="s">
        <v>9</v>
      </c>
      <c r="B51" s="287" t="s">
        <v>196</v>
      </c>
      <c r="C51" s="57">
        <f>+IF((C52+C53)=0,0,C52+C53)</f>
        <v>0</v>
      </c>
      <c r="D51" s="57">
        <f>+IF((D52+D53)=0,0,D52+D53)</f>
        <v>0</v>
      </c>
      <c r="E51" s="204">
        <f>+IF((E52+E53)=0,0,E52+E53)</f>
        <v>0</v>
      </c>
    </row>
    <row r="52" spans="1:5" ht="15" customHeight="1">
      <c r="A52" s="15" t="s">
        <v>203</v>
      </c>
      <c r="B52" s="283" t="s">
        <v>205</v>
      </c>
      <c r="C52" s="453"/>
      <c r="D52" s="453"/>
      <c r="E52" s="289"/>
    </row>
    <row r="53" spans="1:5" ht="15" customHeight="1" thickBot="1">
      <c r="A53" s="14" t="s">
        <v>204</v>
      </c>
      <c r="B53" s="283" t="s">
        <v>198</v>
      </c>
      <c r="C53" s="454"/>
      <c r="D53" s="454"/>
      <c r="E53" s="446"/>
    </row>
    <row r="54" spans="1:5" ht="15" customHeight="1" thickBot="1">
      <c r="A54" s="288" t="s">
        <v>10</v>
      </c>
      <c r="B54" s="287" t="s">
        <v>199</v>
      </c>
      <c r="C54" s="455"/>
      <c r="D54" s="455"/>
      <c r="E54" s="104"/>
    </row>
    <row r="55" spans="1:5" s="1" customFormat="1" ht="15.75" customHeight="1" thickBot="1">
      <c r="A55" s="288" t="s">
        <v>11</v>
      </c>
      <c r="B55" s="287" t="s">
        <v>200</v>
      </c>
      <c r="C55" s="205">
        <f>+C50+C51+C54</f>
        <v>134</v>
      </c>
      <c r="D55" s="205">
        <f>+D50+D51+D54</f>
        <v>843</v>
      </c>
      <c r="E55" s="106">
        <f>+E50+E51+E54</f>
        <v>673</v>
      </c>
    </row>
  </sheetData>
  <sheetProtection/>
  <mergeCells count="2">
    <mergeCell ref="A1:E1"/>
    <mergeCell ref="A31:E31"/>
  </mergeCells>
  <printOptions horizontalCentered="1"/>
  <pageMargins left="0.7874015748031497" right="0.7874015748031497" top="1.0489583333333334" bottom="0.984251968503937" header="0.7874015748031497" footer="0.7874015748031497"/>
  <pageSetup horizontalDpi="600" verticalDpi="600" orientation="portrait" paperSize="9" scale="91" r:id="rId1"/>
  <headerFooter alignWithMargins="0">
    <oddHeader>&amp;R&amp;"Times New Roman CE,Félkövér dőlt"&amp;11 1.számú tájékoztató kimutatás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G25" sqref="G25"/>
    </sheetView>
  </sheetViews>
  <sheetFormatPr defaultColWidth="9.00390625" defaultRowHeight="12.75"/>
  <cols>
    <col min="1" max="1" width="6.875" style="60" customWidth="1"/>
    <col min="2" max="2" width="49.625" style="59" customWidth="1"/>
    <col min="3" max="8" width="12.875" style="59" customWidth="1"/>
    <col min="9" max="9" width="13.875" style="59" customWidth="1"/>
    <col min="10" max="16384" width="9.375" style="59" customWidth="1"/>
  </cols>
  <sheetData>
    <row r="1" spans="1:9" ht="33.75" customHeight="1" thickBot="1">
      <c r="A1" s="109"/>
      <c r="B1" s="68"/>
      <c r="C1" s="68"/>
      <c r="D1" s="68"/>
      <c r="E1" s="68"/>
      <c r="F1" s="68"/>
      <c r="G1" s="68"/>
      <c r="H1" s="68"/>
      <c r="I1" s="228" t="s">
        <v>29</v>
      </c>
    </row>
    <row r="2" spans="1:9" s="77" customFormat="1" ht="26.25" customHeight="1">
      <c r="A2" s="519" t="s">
        <v>39</v>
      </c>
      <c r="B2" s="514" t="s">
        <v>42</v>
      </c>
      <c r="C2" s="519" t="s">
        <v>43</v>
      </c>
      <c r="D2" s="519" t="s">
        <v>277</v>
      </c>
      <c r="E2" s="516" t="s">
        <v>38</v>
      </c>
      <c r="F2" s="517"/>
      <c r="G2" s="517"/>
      <c r="H2" s="518"/>
      <c r="I2" s="514" t="s">
        <v>20</v>
      </c>
    </row>
    <row r="3" spans="1:9" s="78" customFormat="1" ht="32.25" customHeight="1" thickBot="1">
      <c r="A3" s="520"/>
      <c r="B3" s="515"/>
      <c r="C3" s="515"/>
      <c r="D3" s="520"/>
      <c r="E3" s="229" t="s">
        <v>77</v>
      </c>
      <c r="F3" s="230" t="s">
        <v>85</v>
      </c>
      <c r="G3" s="230" t="s">
        <v>242</v>
      </c>
      <c r="H3" s="231" t="s">
        <v>278</v>
      </c>
      <c r="I3" s="515"/>
    </row>
    <row r="4" spans="1:9" s="79" customFormat="1" ht="12.75" customHeight="1" thickBot="1">
      <c r="A4" s="232">
        <v>1</v>
      </c>
      <c r="B4" s="233">
        <v>2</v>
      </c>
      <c r="C4" s="234">
        <v>3</v>
      </c>
      <c r="D4" s="233">
        <v>4</v>
      </c>
      <c r="E4" s="232">
        <v>5</v>
      </c>
      <c r="F4" s="234">
        <v>6</v>
      </c>
      <c r="G4" s="234">
        <v>7</v>
      </c>
      <c r="H4" s="235">
        <v>8</v>
      </c>
      <c r="I4" s="236" t="s">
        <v>44</v>
      </c>
    </row>
    <row r="5" spans="1:9" ht="19.5" customHeight="1" thickBot="1">
      <c r="A5" s="237" t="s">
        <v>3</v>
      </c>
      <c r="B5" s="238" t="s">
        <v>67</v>
      </c>
      <c r="C5" s="95"/>
      <c r="D5" s="80">
        <f>SUM(D6:D7)</f>
        <v>0</v>
      </c>
      <c r="E5" s="81">
        <f>SUM(E6:E7)</f>
        <v>0</v>
      </c>
      <c r="F5" s="82">
        <f>SUM(F6:F7)</f>
        <v>0</v>
      </c>
      <c r="G5" s="82">
        <f>SUM(G6:G7)</f>
        <v>0</v>
      </c>
      <c r="H5" s="83">
        <f>SUM(H6:H7)</f>
        <v>0</v>
      </c>
      <c r="I5" s="80">
        <f aca="true" t="shared" si="0" ref="I5:I16">SUM(D5:H5)</f>
        <v>0</v>
      </c>
    </row>
    <row r="6" spans="1:9" ht="19.5" customHeight="1">
      <c r="A6" s="239" t="s">
        <v>4</v>
      </c>
      <c r="B6" s="84" t="s">
        <v>40</v>
      </c>
      <c r="C6" s="85"/>
      <c r="D6" s="86"/>
      <c r="E6" s="87"/>
      <c r="F6" s="29"/>
      <c r="G6" s="29"/>
      <c r="H6" s="27"/>
      <c r="I6" s="227">
        <f t="shared" si="0"/>
        <v>0</v>
      </c>
    </row>
    <row r="7" spans="1:9" ht="19.5" customHeight="1" thickBot="1">
      <c r="A7" s="239" t="s">
        <v>5</v>
      </c>
      <c r="B7" s="84" t="s">
        <v>40</v>
      </c>
      <c r="C7" s="85"/>
      <c r="D7" s="86"/>
      <c r="E7" s="87"/>
      <c r="F7" s="29"/>
      <c r="G7" s="29"/>
      <c r="H7" s="27"/>
      <c r="I7" s="227">
        <f t="shared" si="0"/>
        <v>0</v>
      </c>
    </row>
    <row r="8" spans="1:9" ht="25.5" customHeight="1" thickBot="1">
      <c r="A8" s="237" t="s">
        <v>6</v>
      </c>
      <c r="B8" s="238" t="s">
        <v>68</v>
      </c>
      <c r="C8" s="95"/>
      <c r="D8" s="80">
        <f>SUM(D9:D10)</f>
        <v>0</v>
      </c>
      <c r="E8" s="81">
        <f>SUM(E9:E10)</f>
        <v>0</v>
      </c>
      <c r="F8" s="82">
        <f>SUM(F9:F10)</f>
        <v>0</v>
      </c>
      <c r="G8" s="82">
        <f>SUM(G9:G10)</f>
        <v>0</v>
      </c>
      <c r="H8" s="83">
        <f>SUM(H9:H10)</f>
        <v>0</v>
      </c>
      <c r="I8" s="80">
        <f t="shared" si="0"/>
        <v>0</v>
      </c>
    </row>
    <row r="9" spans="1:9" ht="19.5" customHeight="1">
      <c r="A9" s="239" t="s">
        <v>7</v>
      </c>
      <c r="B9" s="84" t="s">
        <v>40</v>
      </c>
      <c r="C9" s="85"/>
      <c r="D9" s="86"/>
      <c r="E9" s="87"/>
      <c r="F9" s="29"/>
      <c r="G9" s="29"/>
      <c r="H9" s="27"/>
      <c r="I9" s="227">
        <f t="shared" si="0"/>
        <v>0</v>
      </c>
    </row>
    <row r="10" spans="1:9" ht="19.5" customHeight="1" thickBot="1">
      <c r="A10" s="239" t="s">
        <v>8</v>
      </c>
      <c r="B10" s="84" t="s">
        <v>40</v>
      </c>
      <c r="C10" s="85"/>
      <c r="D10" s="86"/>
      <c r="E10" s="87"/>
      <c r="F10" s="29"/>
      <c r="G10" s="29"/>
      <c r="H10" s="27"/>
      <c r="I10" s="227">
        <f t="shared" si="0"/>
        <v>0</v>
      </c>
    </row>
    <row r="11" spans="1:9" ht="19.5" customHeight="1" thickBot="1">
      <c r="A11" s="237" t="s">
        <v>9</v>
      </c>
      <c r="B11" s="238" t="s">
        <v>61</v>
      </c>
      <c r="C11" s="95"/>
      <c r="D11" s="80">
        <f>SUM(D12:D16)</f>
        <v>0</v>
      </c>
      <c r="E11" s="221">
        <f>SUM(E12:E16)</f>
        <v>0</v>
      </c>
      <c r="F11" s="222">
        <f>SUM(F12:F16)</f>
        <v>0</v>
      </c>
      <c r="G11" s="222">
        <f>SUM(G12:G16)</f>
        <v>0</v>
      </c>
      <c r="H11" s="83">
        <f>SUM(H12:H16)</f>
        <v>0</v>
      </c>
      <c r="I11" s="80">
        <f t="shared" si="0"/>
        <v>0</v>
      </c>
    </row>
    <row r="12" spans="1:9" ht="19.5" customHeight="1">
      <c r="A12" s="240" t="s">
        <v>10</v>
      </c>
      <c r="B12" s="223" t="s">
        <v>40</v>
      </c>
      <c r="C12" s="224"/>
      <c r="D12" s="225"/>
      <c r="E12" s="226"/>
      <c r="F12" s="98"/>
      <c r="G12" s="98"/>
      <c r="H12" s="99"/>
      <c r="I12" s="241">
        <f t="shared" si="0"/>
        <v>0</v>
      </c>
    </row>
    <row r="13" spans="1:10" ht="19.5" customHeight="1">
      <c r="A13" s="239" t="s">
        <v>11</v>
      </c>
      <c r="B13" s="84" t="s">
        <v>40</v>
      </c>
      <c r="C13" s="85"/>
      <c r="D13" s="86">
        <f>SUM(D14:D14)</f>
        <v>0</v>
      </c>
      <c r="E13" s="87">
        <f>SUM(E14:E14)</f>
        <v>0</v>
      </c>
      <c r="F13" s="29">
        <f>SUM(F14:F14)</f>
        <v>0</v>
      </c>
      <c r="G13" s="29">
        <f>SUM(G14:G14)</f>
        <v>0</v>
      </c>
      <c r="H13" s="27">
        <f>SUM(H14:H14)</f>
        <v>0</v>
      </c>
      <c r="I13" s="227">
        <f t="shared" si="0"/>
        <v>0</v>
      </c>
      <c r="J13" s="88"/>
    </row>
    <row r="14" spans="1:9" ht="19.5" customHeight="1">
      <c r="A14" s="239" t="s">
        <v>12</v>
      </c>
      <c r="B14" s="84" t="s">
        <v>40</v>
      </c>
      <c r="C14" s="85"/>
      <c r="D14" s="86"/>
      <c r="E14" s="87"/>
      <c r="F14" s="29"/>
      <c r="G14" s="29"/>
      <c r="H14" s="27"/>
      <c r="I14" s="227">
        <f t="shared" si="0"/>
        <v>0</v>
      </c>
    </row>
    <row r="15" spans="1:9" ht="19.5" customHeight="1">
      <c r="A15" s="239" t="s">
        <v>13</v>
      </c>
      <c r="B15" s="84" t="s">
        <v>40</v>
      </c>
      <c r="C15" s="85"/>
      <c r="D15" s="86">
        <f>SUM(D16:D16)</f>
        <v>0</v>
      </c>
      <c r="E15" s="87">
        <f>SUM(E16:E16)</f>
        <v>0</v>
      </c>
      <c r="F15" s="29">
        <f>SUM(F16:F16)</f>
        <v>0</v>
      </c>
      <c r="G15" s="29">
        <f>SUM(G16:G16)</f>
        <v>0</v>
      </c>
      <c r="H15" s="27">
        <f>SUM(H16:H16)</f>
        <v>0</v>
      </c>
      <c r="I15" s="227">
        <f t="shared" si="0"/>
        <v>0</v>
      </c>
    </row>
    <row r="16" spans="1:9" ht="19.5" customHeight="1" thickBot="1">
      <c r="A16" s="242" t="s">
        <v>14</v>
      </c>
      <c r="B16" s="89" t="s">
        <v>40</v>
      </c>
      <c r="C16" s="90"/>
      <c r="D16" s="91"/>
      <c r="E16" s="92"/>
      <c r="F16" s="93"/>
      <c r="G16" s="93"/>
      <c r="H16" s="28"/>
      <c r="I16" s="243">
        <f t="shared" si="0"/>
        <v>0</v>
      </c>
    </row>
    <row r="17" spans="1:9" ht="19.5" customHeight="1" thickBot="1">
      <c r="A17" s="512" t="s">
        <v>66</v>
      </c>
      <c r="B17" s="513"/>
      <c r="C17" s="95"/>
      <c r="D17" s="80">
        <f>D5+D8+D11+D13+D15</f>
        <v>0</v>
      </c>
      <c r="E17" s="81">
        <f>E5+E8+E11+E13+E15</f>
        <v>0</v>
      </c>
      <c r="F17" s="82">
        <f>F5+F8+F11+F13+F15</f>
        <v>0</v>
      </c>
      <c r="G17" s="82">
        <f>G5+G8+G11+G13+G15</f>
        <v>0</v>
      </c>
      <c r="H17" s="83">
        <f>H5+H8+H11+H13+H15</f>
        <v>0</v>
      </c>
      <c r="I17" s="80">
        <f>SUM(D17:H17)</f>
        <v>0</v>
      </c>
    </row>
  </sheetData>
  <sheetProtection sheet="1" objects="1" scenarios="1"/>
  <mergeCells count="7">
    <mergeCell ref="A17:B17"/>
    <mergeCell ref="I2:I3"/>
    <mergeCell ref="E2:H2"/>
    <mergeCell ref="A2:A3"/>
    <mergeCell ref="B2:B3"/>
    <mergeCell ref="C2:C3"/>
    <mergeCell ref="D2:D3"/>
  </mergeCells>
  <printOptions horizontalCentered="1"/>
  <pageMargins left="0.7874015748031497" right="0.7874015748031497" top="1.1811023622047245" bottom="0.984251968503937" header="0.7874015748031497" footer="0.7874015748031497"/>
  <pageSetup horizontalDpi="600" verticalDpi="600" orientation="landscape" paperSize="9" scale="95" r:id="rId1"/>
  <headerFooter alignWithMargins="0">
    <oddHeader>&amp;C&amp;"Times New Roman CE,Félkövér"&amp;12Többéves kihatással járó döntésekből származó kötelezettségek
célok szerint, évenkénti bontásban&amp;R&amp;"Times New Roman CE,Félkövér dőlt"&amp;11 2.számú tájékoztató kimutatás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O29"/>
  <sheetViews>
    <sheetView workbookViewId="0" topLeftCell="A1">
      <selection activeCell="H30" sqref="H30"/>
    </sheetView>
  </sheetViews>
  <sheetFormatPr defaultColWidth="9.00390625" defaultRowHeight="12.75"/>
  <cols>
    <col min="1" max="1" width="4.875" style="245" customWidth="1"/>
    <col min="2" max="2" width="28.875" style="244" customWidth="1"/>
    <col min="3" max="4" width="9.00390625" style="244" customWidth="1"/>
    <col min="5" max="5" width="9.50390625" style="244" customWidth="1"/>
    <col min="6" max="6" width="8.875" style="244" customWidth="1"/>
    <col min="7" max="7" width="8.625" style="244" customWidth="1"/>
    <col min="8" max="8" width="8.875" style="244" customWidth="1"/>
    <col min="9" max="9" width="8.125" style="244" customWidth="1"/>
    <col min="10" max="14" width="9.50390625" style="244" customWidth="1"/>
    <col min="15" max="15" width="12.625" style="245" customWidth="1"/>
    <col min="16" max="16384" width="9.375" style="244" customWidth="1"/>
  </cols>
  <sheetData>
    <row r="1" spans="1:15" ht="31.5" customHeight="1">
      <c r="A1" s="521" t="s">
        <v>279</v>
      </c>
      <c r="B1" s="522"/>
      <c r="C1" s="522"/>
      <c r="D1" s="522"/>
      <c r="E1" s="522"/>
      <c r="F1" s="522"/>
      <c r="G1" s="522"/>
      <c r="H1" s="522"/>
      <c r="I1" s="522"/>
      <c r="J1" s="522"/>
      <c r="K1" s="522"/>
      <c r="L1" s="522"/>
      <c r="M1" s="522"/>
      <c r="N1" s="522"/>
      <c r="O1" s="522"/>
    </row>
    <row r="2" ht="16.5" thickBot="1">
      <c r="O2" s="2" t="s">
        <v>21</v>
      </c>
    </row>
    <row r="3" spans="1:15" s="245" customFormat="1" ht="25.5" customHeight="1" thickBot="1">
      <c r="A3" s="246" t="s">
        <v>1</v>
      </c>
      <c r="B3" s="247" t="s">
        <v>30</v>
      </c>
      <c r="C3" s="247" t="s">
        <v>121</v>
      </c>
      <c r="D3" s="247" t="s">
        <v>122</v>
      </c>
      <c r="E3" s="247" t="s">
        <v>123</v>
      </c>
      <c r="F3" s="247" t="s">
        <v>124</v>
      </c>
      <c r="G3" s="247" t="s">
        <v>125</v>
      </c>
      <c r="H3" s="247" t="s">
        <v>126</v>
      </c>
      <c r="I3" s="247" t="s">
        <v>127</v>
      </c>
      <c r="J3" s="247" t="s">
        <v>128</v>
      </c>
      <c r="K3" s="247" t="s">
        <v>129</v>
      </c>
      <c r="L3" s="247" t="s">
        <v>130</v>
      </c>
      <c r="M3" s="247" t="s">
        <v>131</v>
      </c>
      <c r="N3" s="247" t="s">
        <v>132</v>
      </c>
      <c r="O3" s="248" t="s">
        <v>110</v>
      </c>
    </row>
    <row r="4" spans="1:15" s="250" customFormat="1" ht="15" customHeight="1" thickBot="1">
      <c r="A4" s="249" t="s">
        <v>3</v>
      </c>
      <c r="B4" s="523" t="s">
        <v>24</v>
      </c>
      <c r="C4" s="524"/>
      <c r="D4" s="524"/>
      <c r="E4" s="524"/>
      <c r="F4" s="524"/>
      <c r="G4" s="524"/>
      <c r="H4" s="524"/>
      <c r="I4" s="524"/>
      <c r="J4" s="524"/>
      <c r="K4" s="524"/>
      <c r="L4" s="524"/>
      <c r="M4" s="524"/>
      <c r="N4" s="524"/>
      <c r="O4" s="525"/>
    </row>
    <row r="5" spans="1:15" s="255" customFormat="1" ht="13.5" customHeight="1">
      <c r="A5" s="251" t="s">
        <v>4</v>
      </c>
      <c r="B5" s="252" t="s">
        <v>25</v>
      </c>
      <c r="C5" s="253"/>
      <c r="D5" s="253"/>
      <c r="E5" s="253"/>
      <c r="F5" s="253"/>
      <c r="G5" s="253"/>
      <c r="H5" s="253"/>
      <c r="I5" s="253"/>
      <c r="J5" s="253"/>
      <c r="K5" s="253"/>
      <c r="L5" s="253"/>
      <c r="M5" s="253"/>
      <c r="N5" s="253"/>
      <c r="O5" s="254">
        <f aca="true" t="shared" si="0" ref="O5:O26">SUM(C5:N5)</f>
        <v>0</v>
      </c>
    </row>
    <row r="6" spans="1:15" s="255" customFormat="1" ht="27" customHeight="1">
      <c r="A6" s="251" t="s">
        <v>5</v>
      </c>
      <c r="B6" s="256" t="s">
        <v>158</v>
      </c>
      <c r="C6" s="257"/>
      <c r="D6" s="257"/>
      <c r="E6" s="257">
        <v>222</v>
      </c>
      <c r="F6" s="257"/>
      <c r="G6" s="257"/>
      <c r="H6" s="257"/>
      <c r="I6" s="257"/>
      <c r="J6" s="257"/>
      <c r="K6" s="257"/>
      <c r="L6" s="257"/>
      <c r="M6" s="257"/>
      <c r="N6" s="257"/>
      <c r="O6" s="258">
        <f t="shared" si="0"/>
        <v>222</v>
      </c>
    </row>
    <row r="7" spans="1:15" s="255" customFormat="1" ht="13.5" customHeight="1">
      <c r="A7" s="251" t="s">
        <v>6</v>
      </c>
      <c r="B7" s="252" t="s">
        <v>60</v>
      </c>
      <c r="C7" s="253"/>
      <c r="D7" s="253"/>
      <c r="E7" s="253"/>
      <c r="F7" s="253"/>
      <c r="G7" s="253"/>
      <c r="H7" s="253"/>
      <c r="I7" s="253"/>
      <c r="J7" s="253"/>
      <c r="K7" s="253"/>
      <c r="L7" s="253"/>
      <c r="M7" s="253"/>
      <c r="N7" s="253"/>
      <c r="O7" s="254">
        <f t="shared" si="0"/>
        <v>0</v>
      </c>
    </row>
    <row r="8" spans="1:15" s="255" customFormat="1" ht="13.5" customHeight="1">
      <c r="A8" s="251" t="s">
        <v>7</v>
      </c>
      <c r="B8" s="252" t="s">
        <v>133</v>
      </c>
      <c r="C8" s="253"/>
      <c r="D8" s="253"/>
      <c r="E8" s="253"/>
      <c r="F8" s="253"/>
      <c r="G8" s="253"/>
      <c r="H8" s="253"/>
      <c r="I8" s="253"/>
      <c r="J8" s="253"/>
      <c r="K8" s="253"/>
      <c r="L8" s="253"/>
      <c r="M8" s="253"/>
      <c r="N8" s="253"/>
      <c r="O8" s="254">
        <f t="shared" si="0"/>
        <v>0</v>
      </c>
    </row>
    <row r="9" spans="1:15" s="255" customFormat="1" ht="13.5" customHeight="1">
      <c r="A9" s="251" t="s">
        <v>8</v>
      </c>
      <c r="B9" s="252" t="s">
        <v>134</v>
      </c>
      <c r="C9" s="253"/>
      <c r="D9" s="253"/>
      <c r="E9" s="253"/>
      <c r="F9" s="253"/>
      <c r="G9" s="253"/>
      <c r="H9" s="253"/>
      <c r="I9" s="253"/>
      <c r="J9" s="253"/>
      <c r="K9" s="253"/>
      <c r="L9" s="253"/>
      <c r="M9" s="253"/>
      <c r="N9" s="253"/>
      <c r="O9" s="254">
        <f t="shared" si="0"/>
        <v>0</v>
      </c>
    </row>
    <row r="10" spans="1:15" s="255" customFormat="1" ht="13.5" customHeight="1">
      <c r="A10" s="251" t="s">
        <v>9</v>
      </c>
      <c r="B10" s="252" t="s">
        <v>135</v>
      </c>
      <c r="C10" s="253"/>
      <c r="D10" s="253"/>
      <c r="E10" s="253"/>
      <c r="F10" s="253"/>
      <c r="G10" s="253"/>
      <c r="H10" s="253"/>
      <c r="I10" s="253"/>
      <c r="J10" s="253"/>
      <c r="K10" s="253"/>
      <c r="L10" s="253"/>
      <c r="M10" s="253"/>
      <c r="N10" s="253"/>
      <c r="O10" s="254">
        <f t="shared" si="0"/>
        <v>0</v>
      </c>
    </row>
    <row r="11" spans="1:15" s="255" customFormat="1" ht="27" customHeight="1">
      <c r="A11" s="251" t="s">
        <v>10</v>
      </c>
      <c r="B11" s="259" t="s">
        <v>136</v>
      </c>
      <c r="C11" s="253">
        <v>10</v>
      </c>
      <c r="D11" s="253">
        <v>30</v>
      </c>
      <c r="E11" s="253"/>
      <c r="F11" s="253">
        <v>10</v>
      </c>
      <c r="G11" s="253">
        <v>78</v>
      </c>
      <c r="H11" s="253">
        <v>10</v>
      </c>
      <c r="I11" s="253">
        <v>17</v>
      </c>
      <c r="J11" s="253">
        <v>10</v>
      </c>
      <c r="K11" s="253">
        <v>46</v>
      </c>
      <c r="L11" s="253">
        <v>5</v>
      </c>
      <c r="M11" s="253">
        <v>230</v>
      </c>
      <c r="N11" s="253">
        <v>5</v>
      </c>
      <c r="O11" s="254">
        <f t="shared" si="0"/>
        <v>451</v>
      </c>
    </row>
    <row r="12" spans="1:15" s="255" customFormat="1" ht="13.5" customHeight="1" thickBot="1">
      <c r="A12" s="251" t="s">
        <v>11</v>
      </c>
      <c r="B12" s="252" t="s">
        <v>81</v>
      </c>
      <c r="C12" s="253"/>
      <c r="D12" s="253"/>
      <c r="E12" s="253"/>
      <c r="F12" s="253"/>
      <c r="G12" s="253"/>
      <c r="H12" s="253"/>
      <c r="I12" s="253"/>
      <c r="J12" s="253"/>
      <c r="K12" s="253"/>
      <c r="L12" s="253"/>
      <c r="M12" s="253"/>
      <c r="N12" s="253"/>
      <c r="O12" s="254">
        <f t="shared" si="0"/>
        <v>0</v>
      </c>
    </row>
    <row r="13" spans="1:15" s="250" customFormat="1" ht="15.75" customHeight="1" thickBot="1">
      <c r="A13" s="249" t="s">
        <v>12</v>
      </c>
      <c r="B13" s="260" t="s">
        <v>137</v>
      </c>
      <c r="C13" s="261">
        <f aca="true" t="shared" si="1" ref="C13:N13">SUM(C5:C12)</f>
        <v>10</v>
      </c>
      <c r="D13" s="261">
        <f t="shared" si="1"/>
        <v>30</v>
      </c>
      <c r="E13" s="261">
        <f t="shared" si="1"/>
        <v>222</v>
      </c>
      <c r="F13" s="261">
        <f t="shared" si="1"/>
        <v>10</v>
      </c>
      <c r="G13" s="261">
        <f t="shared" si="1"/>
        <v>78</v>
      </c>
      <c r="H13" s="261">
        <f t="shared" si="1"/>
        <v>10</v>
      </c>
      <c r="I13" s="261">
        <f t="shared" si="1"/>
        <v>17</v>
      </c>
      <c r="J13" s="261">
        <f t="shared" si="1"/>
        <v>10</v>
      </c>
      <c r="K13" s="261">
        <f t="shared" si="1"/>
        <v>46</v>
      </c>
      <c r="L13" s="261">
        <f t="shared" si="1"/>
        <v>5</v>
      </c>
      <c r="M13" s="261">
        <f t="shared" si="1"/>
        <v>230</v>
      </c>
      <c r="N13" s="261">
        <f t="shared" si="1"/>
        <v>5</v>
      </c>
      <c r="O13" s="262">
        <f>SUM(C13:N13)</f>
        <v>673</v>
      </c>
    </row>
    <row r="14" spans="1:15" s="250" customFormat="1" ht="15" customHeight="1" thickBot="1">
      <c r="A14" s="249" t="s">
        <v>13</v>
      </c>
      <c r="B14" s="523" t="s">
        <v>26</v>
      </c>
      <c r="C14" s="524"/>
      <c r="D14" s="524"/>
      <c r="E14" s="524"/>
      <c r="F14" s="524"/>
      <c r="G14" s="524"/>
      <c r="H14" s="524"/>
      <c r="I14" s="524"/>
      <c r="J14" s="524"/>
      <c r="K14" s="524"/>
      <c r="L14" s="524"/>
      <c r="M14" s="524"/>
      <c r="N14" s="524"/>
      <c r="O14" s="525"/>
    </row>
    <row r="15" spans="1:15" s="255" customFormat="1" ht="13.5" customHeight="1">
      <c r="A15" s="263" t="s">
        <v>14</v>
      </c>
      <c r="B15" s="264" t="s">
        <v>31</v>
      </c>
      <c r="C15" s="257"/>
      <c r="D15" s="257"/>
      <c r="E15" s="257"/>
      <c r="F15" s="257"/>
      <c r="G15" s="257">
        <v>20</v>
      </c>
      <c r="H15" s="257"/>
      <c r="I15" s="257"/>
      <c r="J15" s="257"/>
      <c r="K15" s="257">
        <v>36</v>
      </c>
      <c r="L15" s="257"/>
      <c r="M15" s="257"/>
      <c r="N15" s="257"/>
      <c r="O15" s="258">
        <f t="shared" si="0"/>
        <v>56</v>
      </c>
    </row>
    <row r="16" spans="1:15" s="255" customFormat="1" ht="27" customHeight="1">
      <c r="A16" s="251" t="s">
        <v>138</v>
      </c>
      <c r="B16" s="259" t="s">
        <v>115</v>
      </c>
      <c r="C16" s="253"/>
      <c r="D16" s="253"/>
      <c r="E16" s="253"/>
      <c r="F16" s="253"/>
      <c r="G16" s="253"/>
      <c r="H16" s="253"/>
      <c r="I16" s="253"/>
      <c r="J16" s="253"/>
      <c r="K16" s="253">
        <v>5</v>
      </c>
      <c r="L16" s="253"/>
      <c r="M16" s="253"/>
      <c r="N16" s="253"/>
      <c r="O16" s="254">
        <f t="shared" si="0"/>
        <v>5</v>
      </c>
    </row>
    <row r="17" spans="1:15" s="255" customFormat="1" ht="13.5" customHeight="1">
      <c r="A17" s="251" t="s">
        <v>139</v>
      </c>
      <c r="B17" s="252" t="s">
        <v>32</v>
      </c>
      <c r="C17" s="253">
        <v>10</v>
      </c>
      <c r="D17" s="253">
        <v>30</v>
      </c>
      <c r="E17" s="253">
        <v>50</v>
      </c>
      <c r="F17" s="253">
        <v>10</v>
      </c>
      <c r="G17" s="253">
        <v>58</v>
      </c>
      <c r="H17" s="253">
        <v>10</v>
      </c>
      <c r="I17" s="253">
        <v>17</v>
      </c>
      <c r="J17" s="253">
        <v>10</v>
      </c>
      <c r="K17" s="253">
        <v>5</v>
      </c>
      <c r="L17" s="253">
        <v>5</v>
      </c>
      <c r="M17" s="253">
        <v>402</v>
      </c>
      <c r="N17" s="253">
        <v>5</v>
      </c>
      <c r="O17" s="254">
        <f t="shared" si="0"/>
        <v>612</v>
      </c>
    </row>
    <row r="18" spans="1:15" s="255" customFormat="1" ht="13.5" customHeight="1">
      <c r="A18" s="251" t="s">
        <v>140</v>
      </c>
      <c r="B18" s="252" t="s">
        <v>18</v>
      </c>
      <c r="C18" s="253"/>
      <c r="D18" s="253"/>
      <c r="E18" s="253"/>
      <c r="F18" s="253"/>
      <c r="G18" s="253"/>
      <c r="H18" s="253"/>
      <c r="I18" s="253"/>
      <c r="J18" s="253"/>
      <c r="K18" s="253"/>
      <c r="L18" s="253"/>
      <c r="M18" s="253"/>
      <c r="N18" s="253"/>
      <c r="O18" s="254">
        <f t="shared" si="0"/>
        <v>0</v>
      </c>
    </row>
    <row r="19" spans="1:15" s="255" customFormat="1" ht="13.5" customHeight="1">
      <c r="A19" s="251" t="s">
        <v>141</v>
      </c>
      <c r="B19" s="252" t="s">
        <v>143</v>
      </c>
      <c r="C19" s="253"/>
      <c r="D19" s="253"/>
      <c r="E19" s="253"/>
      <c r="F19" s="253"/>
      <c r="G19" s="253"/>
      <c r="H19" s="253"/>
      <c r="I19" s="253"/>
      <c r="J19" s="253"/>
      <c r="K19" s="253"/>
      <c r="L19" s="253"/>
      <c r="M19" s="253"/>
      <c r="N19" s="253"/>
      <c r="O19" s="254">
        <f t="shared" si="0"/>
        <v>0</v>
      </c>
    </row>
    <row r="20" spans="1:15" s="255" customFormat="1" ht="13.5" customHeight="1">
      <c r="A20" s="251" t="s">
        <v>142</v>
      </c>
      <c r="B20" s="252" t="s">
        <v>145</v>
      </c>
      <c r="C20" s="253"/>
      <c r="D20" s="253"/>
      <c r="E20" s="253"/>
      <c r="F20" s="253"/>
      <c r="G20" s="253"/>
      <c r="H20" s="253"/>
      <c r="I20" s="253"/>
      <c r="J20" s="253"/>
      <c r="K20" s="253"/>
      <c r="L20" s="253"/>
      <c r="M20" s="253"/>
      <c r="N20" s="253"/>
      <c r="O20" s="254">
        <f t="shared" si="0"/>
        <v>0</v>
      </c>
    </row>
    <row r="21" spans="1:15" s="255" customFormat="1" ht="27" customHeight="1">
      <c r="A21" s="251" t="s">
        <v>144</v>
      </c>
      <c r="B21" s="259" t="s">
        <v>147</v>
      </c>
      <c r="C21" s="253"/>
      <c r="D21" s="253"/>
      <c r="E21" s="253"/>
      <c r="F21" s="253"/>
      <c r="G21" s="253"/>
      <c r="H21" s="253"/>
      <c r="I21" s="253"/>
      <c r="J21" s="253"/>
      <c r="K21" s="253"/>
      <c r="L21" s="253"/>
      <c r="M21" s="253"/>
      <c r="N21" s="253"/>
      <c r="O21" s="254">
        <f t="shared" si="0"/>
        <v>0</v>
      </c>
    </row>
    <row r="22" spans="1:15" s="255" customFormat="1" ht="13.5" customHeight="1">
      <c r="A22" s="251" t="s">
        <v>146</v>
      </c>
      <c r="B22" s="252" t="s">
        <v>19</v>
      </c>
      <c r="C22" s="253"/>
      <c r="D22" s="253"/>
      <c r="E22" s="253"/>
      <c r="F22" s="253"/>
      <c r="G22" s="253"/>
      <c r="H22" s="253"/>
      <c r="I22" s="253"/>
      <c r="J22" s="253"/>
      <c r="K22" s="253"/>
      <c r="L22" s="253"/>
      <c r="M22" s="253"/>
      <c r="N22" s="253"/>
      <c r="O22" s="254">
        <f t="shared" si="0"/>
        <v>0</v>
      </c>
    </row>
    <row r="23" spans="1:15" s="255" customFormat="1" ht="13.5" customHeight="1">
      <c r="A23" s="251" t="s">
        <v>148</v>
      </c>
      <c r="B23" s="252" t="s">
        <v>150</v>
      </c>
      <c r="C23" s="253"/>
      <c r="D23" s="253"/>
      <c r="E23" s="253"/>
      <c r="F23" s="253"/>
      <c r="G23" s="253"/>
      <c r="H23" s="253"/>
      <c r="I23" s="253"/>
      <c r="J23" s="253"/>
      <c r="K23" s="253"/>
      <c r="L23" s="253"/>
      <c r="M23" s="253"/>
      <c r="N23" s="253"/>
      <c r="O23" s="254">
        <f t="shared" si="0"/>
        <v>0</v>
      </c>
    </row>
    <row r="24" spans="1:15" s="255" customFormat="1" ht="13.5" customHeight="1">
      <c r="A24" s="251" t="s">
        <v>149</v>
      </c>
      <c r="B24" s="252" t="s">
        <v>152</v>
      </c>
      <c r="C24" s="253"/>
      <c r="D24" s="253"/>
      <c r="E24" s="253"/>
      <c r="F24" s="253"/>
      <c r="G24" s="253"/>
      <c r="H24" s="253"/>
      <c r="I24" s="253"/>
      <c r="J24" s="253"/>
      <c r="K24" s="253"/>
      <c r="L24" s="253"/>
      <c r="M24" s="253"/>
      <c r="N24" s="253"/>
      <c r="O24" s="254">
        <f t="shared" si="0"/>
        <v>0</v>
      </c>
    </row>
    <row r="25" spans="1:15" s="255" customFormat="1" ht="13.5" customHeight="1" thickBot="1">
      <c r="A25" s="251" t="s">
        <v>151</v>
      </c>
      <c r="B25" s="252" t="s">
        <v>154</v>
      </c>
      <c r="C25" s="253"/>
      <c r="D25" s="253"/>
      <c r="E25" s="253"/>
      <c r="F25" s="253"/>
      <c r="G25" s="253"/>
      <c r="H25" s="253"/>
      <c r="I25" s="253"/>
      <c r="J25" s="253"/>
      <c r="K25" s="253"/>
      <c r="L25" s="253"/>
      <c r="M25" s="253"/>
      <c r="N25" s="253"/>
      <c r="O25" s="254">
        <f t="shared" si="0"/>
        <v>0</v>
      </c>
    </row>
    <row r="26" spans="1:15" s="250" customFormat="1" ht="15.75" customHeight="1" thickBot="1">
      <c r="A26" s="265" t="s">
        <v>153</v>
      </c>
      <c r="B26" s="260" t="s">
        <v>156</v>
      </c>
      <c r="C26" s="261">
        <f aca="true" t="shared" si="2" ref="C26:N26">SUM(C15:C25)</f>
        <v>10</v>
      </c>
      <c r="D26" s="261">
        <f t="shared" si="2"/>
        <v>30</v>
      </c>
      <c r="E26" s="261">
        <f t="shared" si="2"/>
        <v>50</v>
      </c>
      <c r="F26" s="261">
        <f t="shared" si="2"/>
        <v>10</v>
      </c>
      <c r="G26" s="261">
        <f t="shared" si="2"/>
        <v>78</v>
      </c>
      <c r="H26" s="261">
        <f t="shared" si="2"/>
        <v>10</v>
      </c>
      <c r="I26" s="261">
        <f t="shared" si="2"/>
        <v>17</v>
      </c>
      <c r="J26" s="261">
        <f t="shared" si="2"/>
        <v>10</v>
      </c>
      <c r="K26" s="261">
        <f t="shared" si="2"/>
        <v>46</v>
      </c>
      <c r="L26" s="261">
        <f t="shared" si="2"/>
        <v>5</v>
      </c>
      <c r="M26" s="261">
        <f t="shared" si="2"/>
        <v>402</v>
      </c>
      <c r="N26" s="261">
        <f t="shared" si="2"/>
        <v>5</v>
      </c>
      <c r="O26" s="262">
        <f t="shared" si="0"/>
        <v>673</v>
      </c>
    </row>
    <row r="27" spans="1:15" ht="16.5" thickBot="1">
      <c r="A27" s="265" t="s">
        <v>155</v>
      </c>
      <c r="B27" s="266" t="s">
        <v>157</v>
      </c>
      <c r="C27" s="267">
        <f aca="true" t="shared" si="3" ref="C27:O27">C13-C26</f>
        <v>0</v>
      </c>
      <c r="D27" s="267">
        <f t="shared" si="3"/>
        <v>0</v>
      </c>
      <c r="E27" s="267">
        <f t="shared" si="3"/>
        <v>172</v>
      </c>
      <c r="F27" s="267">
        <f t="shared" si="3"/>
        <v>0</v>
      </c>
      <c r="G27" s="267">
        <f t="shared" si="3"/>
        <v>0</v>
      </c>
      <c r="H27" s="267">
        <f t="shared" si="3"/>
        <v>0</v>
      </c>
      <c r="I27" s="267">
        <f t="shared" si="3"/>
        <v>0</v>
      </c>
      <c r="J27" s="267">
        <f t="shared" si="3"/>
        <v>0</v>
      </c>
      <c r="K27" s="267">
        <f t="shared" si="3"/>
        <v>0</v>
      </c>
      <c r="L27" s="267">
        <f t="shared" si="3"/>
        <v>0</v>
      </c>
      <c r="M27" s="267">
        <f t="shared" si="3"/>
        <v>-172</v>
      </c>
      <c r="N27" s="267">
        <f t="shared" si="3"/>
        <v>0</v>
      </c>
      <c r="O27" s="268">
        <f t="shared" si="3"/>
        <v>0</v>
      </c>
    </row>
    <row r="28" ht="15.75">
      <c r="A28" s="269"/>
    </row>
    <row r="29" spans="2:4" ht="15.75">
      <c r="B29" s="270"/>
      <c r="C29" s="271"/>
      <c r="D29" s="271"/>
    </row>
  </sheetData>
  <sheetProtection sheet="1" objects="1" scenarios="1"/>
  <mergeCells count="3">
    <mergeCell ref="A1:O1"/>
    <mergeCell ref="B4:O4"/>
    <mergeCell ref="B14:O14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90" r:id="rId1"/>
  <headerFooter alignWithMargins="0">
    <oddHeader>&amp;R&amp;"Times New Roman CE,Félkövér dőlt"&amp;11 3. számú tájékoztató tábla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2"/>
  <sheetViews>
    <sheetView view="pageLayout" workbookViewId="0" topLeftCell="A10">
      <selection activeCell="E28" sqref="E28"/>
    </sheetView>
  </sheetViews>
  <sheetFormatPr defaultColWidth="9.00390625" defaultRowHeight="12.75"/>
  <cols>
    <col min="1" max="1" width="6.125" style="59" customWidth="1"/>
    <col min="2" max="2" width="46.625" style="60" customWidth="1"/>
    <col min="3" max="3" width="12.625" style="60" customWidth="1"/>
    <col min="4" max="4" width="12.375" style="59" customWidth="1"/>
    <col min="5" max="5" width="39.625" style="59" customWidth="1"/>
    <col min="6" max="6" width="12.625" style="59" customWidth="1"/>
    <col min="7" max="7" width="12.375" style="59" customWidth="1"/>
    <col min="8" max="16384" width="9.375" style="59" customWidth="1"/>
  </cols>
  <sheetData>
    <row r="1" spans="2:6" ht="39.75" customHeight="1">
      <c r="B1" s="107" t="s">
        <v>226</v>
      </c>
      <c r="C1" s="107"/>
      <c r="D1" s="108"/>
      <c r="E1" s="108"/>
      <c r="F1" s="108"/>
    </row>
    <row r="2" spans="2:6" ht="14.25" thickBot="1">
      <c r="B2" s="109"/>
      <c r="C2" s="109"/>
      <c r="D2" s="68"/>
      <c r="E2" s="68"/>
      <c r="F2" s="110" t="s">
        <v>29</v>
      </c>
    </row>
    <row r="3" spans="1:6" ht="13.5" thickBot="1">
      <c r="A3" s="459" t="s">
        <v>1</v>
      </c>
      <c r="B3" s="111" t="s">
        <v>24</v>
      </c>
      <c r="C3" s="526"/>
      <c r="D3" s="112"/>
      <c r="E3" s="111" t="s">
        <v>26</v>
      </c>
      <c r="F3" s="113"/>
    </row>
    <row r="4" spans="1:7" s="61" customFormat="1" ht="28.5" customHeight="1" thickBot="1">
      <c r="A4" s="460"/>
      <c r="B4" s="114" t="s">
        <v>30</v>
      </c>
      <c r="C4" s="64" t="s">
        <v>206</v>
      </c>
      <c r="D4" s="47" t="s">
        <v>281</v>
      </c>
      <c r="E4" s="114" t="s">
        <v>30</v>
      </c>
      <c r="F4" s="64" t="s">
        <v>206</v>
      </c>
      <c r="G4" s="47" t="s">
        <v>281</v>
      </c>
    </row>
    <row r="5" spans="1:7" s="292" customFormat="1" ht="11.25" thickBot="1">
      <c r="A5" s="314">
        <v>1</v>
      </c>
      <c r="B5" s="312">
        <v>2</v>
      </c>
      <c r="C5" s="527"/>
      <c r="D5" s="294">
        <v>3</v>
      </c>
      <c r="E5" s="293">
        <v>4</v>
      </c>
      <c r="F5" s="295">
        <v>5</v>
      </c>
      <c r="G5" s="295">
        <v>5</v>
      </c>
    </row>
    <row r="6" spans="1:7" ht="12.75">
      <c r="A6" s="315" t="s">
        <v>3</v>
      </c>
      <c r="B6" s="301" t="s">
        <v>25</v>
      </c>
      <c r="C6" s="528"/>
      <c r="D6" s="317"/>
      <c r="E6" s="116" t="s">
        <v>31</v>
      </c>
      <c r="F6" s="317">
        <v>56</v>
      </c>
      <c r="G6" s="317">
        <v>56</v>
      </c>
    </row>
    <row r="7" spans="1:7" ht="22.5">
      <c r="A7" s="313" t="s">
        <v>4</v>
      </c>
      <c r="B7" s="302" t="s">
        <v>210</v>
      </c>
      <c r="C7" s="529"/>
      <c r="D7" s="318"/>
      <c r="E7" s="117" t="s">
        <v>115</v>
      </c>
      <c r="F7" s="318">
        <v>5</v>
      </c>
      <c r="G7" s="318">
        <v>5</v>
      </c>
    </row>
    <row r="8" spans="1:7" ht="12.75">
      <c r="A8" s="313" t="s">
        <v>5</v>
      </c>
      <c r="B8" s="302" t="s">
        <v>211</v>
      </c>
      <c r="C8" s="529">
        <v>222</v>
      </c>
      <c r="D8" s="318">
        <v>683</v>
      </c>
      <c r="E8" s="117" t="s">
        <v>32</v>
      </c>
      <c r="F8" s="318">
        <v>612</v>
      </c>
      <c r="G8" s="318">
        <v>880</v>
      </c>
    </row>
    <row r="9" spans="1:7" ht="12.75">
      <c r="A9" s="313" t="s">
        <v>6</v>
      </c>
      <c r="B9" s="303" t="s">
        <v>212</v>
      </c>
      <c r="C9" s="303"/>
      <c r="D9" s="318"/>
      <c r="E9" s="117" t="s">
        <v>187</v>
      </c>
      <c r="F9" s="318"/>
      <c r="G9" s="318"/>
    </row>
    <row r="10" spans="1:7" ht="12.75">
      <c r="A10" s="313" t="s">
        <v>7</v>
      </c>
      <c r="B10" s="302" t="s">
        <v>213</v>
      </c>
      <c r="C10" s="529"/>
      <c r="D10" s="318"/>
      <c r="E10" s="117" t="s">
        <v>79</v>
      </c>
      <c r="F10" s="318"/>
      <c r="G10" s="318"/>
    </row>
    <row r="11" spans="1:7" ht="12.75">
      <c r="A11" s="313" t="s">
        <v>8</v>
      </c>
      <c r="B11" s="302" t="s">
        <v>80</v>
      </c>
      <c r="C11" s="529"/>
      <c r="D11" s="318"/>
      <c r="E11" s="117" t="s">
        <v>19</v>
      </c>
      <c r="F11" s="318"/>
      <c r="G11" s="318"/>
    </row>
    <row r="12" spans="1:7" ht="12.75">
      <c r="A12" s="313" t="s">
        <v>9</v>
      </c>
      <c r="B12" s="302"/>
      <c r="C12" s="529"/>
      <c r="D12" s="318"/>
      <c r="E12" s="117"/>
      <c r="F12" s="318"/>
      <c r="G12" s="318"/>
    </row>
    <row r="13" spans="1:7" ht="7.5" customHeight="1">
      <c r="A13" s="313" t="s">
        <v>10</v>
      </c>
      <c r="B13" s="304"/>
      <c r="C13" s="530"/>
      <c r="D13" s="318"/>
      <c r="E13" s="62"/>
      <c r="F13" s="318"/>
      <c r="G13" s="318"/>
    </row>
    <row r="14" spans="1:7" ht="6" customHeight="1">
      <c r="A14" s="313" t="s">
        <v>11</v>
      </c>
      <c r="B14" s="305"/>
      <c r="C14" s="305"/>
      <c r="D14" s="318"/>
      <c r="E14" s="62"/>
      <c r="F14" s="318"/>
      <c r="G14" s="318"/>
    </row>
    <row r="15" spans="1:7" ht="12.75">
      <c r="A15" s="313" t="s">
        <v>12</v>
      </c>
      <c r="B15" s="304"/>
      <c r="C15" s="530"/>
      <c r="D15" s="318"/>
      <c r="E15" s="62"/>
      <c r="F15" s="318"/>
      <c r="G15" s="318"/>
    </row>
    <row r="16" spans="1:7" ht="5.25" customHeight="1">
      <c r="A16" s="313" t="s">
        <v>13</v>
      </c>
      <c r="B16" s="304"/>
      <c r="C16" s="530"/>
      <c r="D16" s="318"/>
      <c r="E16" s="62"/>
      <c r="F16" s="318"/>
      <c r="G16" s="318"/>
    </row>
    <row r="17" spans="1:7" ht="13.5" thickBot="1">
      <c r="A17" s="325" t="s">
        <v>14</v>
      </c>
      <c r="B17" s="306"/>
      <c r="C17" s="531"/>
      <c r="D17" s="319"/>
      <c r="E17" s="62"/>
      <c r="F17" s="320"/>
      <c r="G17" s="320"/>
    </row>
    <row r="18" spans="1:7" ht="21.75" thickBot="1">
      <c r="A18" s="329" t="s">
        <v>138</v>
      </c>
      <c r="B18" s="310" t="s">
        <v>215</v>
      </c>
      <c r="C18" s="310">
        <v>222</v>
      </c>
      <c r="D18" s="100">
        <f>SUM(D6:D17)</f>
        <v>683</v>
      </c>
      <c r="E18" s="101" t="s">
        <v>221</v>
      </c>
      <c r="F18" s="102">
        <f>SUM(F6:F17)</f>
        <v>673</v>
      </c>
      <c r="G18" s="102">
        <f>SUM(G6:G17)</f>
        <v>941</v>
      </c>
    </row>
    <row r="19" spans="1:7" ht="12.75">
      <c r="A19" s="328" t="s">
        <v>139</v>
      </c>
      <c r="B19" s="301" t="s">
        <v>216</v>
      </c>
      <c r="C19" s="528">
        <v>451</v>
      </c>
      <c r="D19" s="330">
        <v>451</v>
      </c>
      <c r="E19" s="116" t="s">
        <v>205</v>
      </c>
      <c r="F19" s="331"/>
      <c r="G19" s="331"/>
    </row>
    <row r="20" spans="1:7" ht="12.75">
      <c r="A20" s="313" t="s">
        <v>140</v>
      </c>
      <c r="B20" s="307" t="s">
        <v>217</v>
      </c>
      <c r="C20" s="532"/>
      <c r="D20" s="321"/>
      <c r="E20" s="297"/>
      <c r="F20" s="323"/>
      <c r="G20" s="323"/>
    </row>
    <row r="21" spans="1:7" ht="12.75">
      <c r="A21" s="313" t="s">
        <v>141</v>
      </c>
      <c r="B21" s="308"/>
      <c r="C21" s="533"/>
      <c r="D21" s="321"/>
      <c r="E21" s="297"/>
      <c r="F21" s="323"/>
      <c r="G21" s="323"/>
    </row>
    <row r="22" spans="1:7" ht="12.75">
      <c r="A22" s="313" t="s">
        <v>142</v>
      </c>
      <c r="B22" s="308"/>
      <c r="C22" s="533"/>
      <c r="D22" s="321"/>
      <c r="E22" s="297"/>
      <c r="F22" s="323"/>
      <c r="G22" s="323"/>
    </row>
    <row r="23" spans="1:7" ht="12.75">
      <c r="A23" s="313" t="s">
        <v>144</v>
      </c>
      <c r="B23" s="308"/>
      <c r="C23" s="533"/>
      <c r="D23" s="321"/>
      <c r="E23" s="297"/>
      <c r="F23" s="323"/>
      <c r="G23" s="323"/>
    </row>
    <row r="24" spans="1:7" ht="12.75">
      <c r="A24" s="313" t="s">
        <v>146</v>
      </c>
      <c r="B24" s="308"/>
      <c r="C24" s="533"/>
      <c r="D24" s="321"/>
      <c r="E24" s="297"/>
      <c r="F24" s="323"/>
      <c r="G24" s="323"/>
    </row>
    <row r="25" spans="1:7" ht="12.75">
      <c r="A25" s="313" t="s">
        <v>148</v>
      </c>
      <c r="B25" s="308"/>
      <c r="C25" s="533"/>
      <c r="D25" s="321"/>
      <c r="E25" s="297"/>
      <c r="F25" s="323"/>
      <c r="G25" s="323"/>
    </row>
    <row r="26" spans="1:7" ht="13.5" thickBot="1">
      <c r="A26" s="325" t="s">
        <v>149</v>
      </c>
      <c r="B26" s="309"/>
      <c r="C26" s="534"/>
      <c r="D26" s="322"/>
      <c r="E26" s="299"/>
      <c r="F26" s="324"/>
      <c r="G26" s="324"/>
    </row>
    <row r="27" spans="1:7" ht="21.75" thickBot="1">
      <c r="A27" s="329" t="s">
        <v>151</v>
      </c>
      <c r="B27" s="310" t="s">
        <v>218</v>
      </c>
      <c r="C27" s="535">
        <v>451</v>
      </c>
      <c r="D27" s="300">
        <f>SUM(D19:D26)</f>
        <v>451</v>
      </c>
      <c r="E27" s="101" t="s">
        <v>225</v>
      </c>
      <c r="F27" s="336">
        <f>SUM(F19:F26)</f>
        <v>0</v>
      </c>
      <c r="G27" s="336">
        <f>SUM(G19:G26)</f>
        <v>0</v>
      </c>
    </row>
    <row r="28" spans="1:7" ht="21.75" thickBot="1">
      <c r="A28" s="327" t="s">
        <v>153</v>
      </c>
      <c r="B28" s="311" t="s">
        <v>219</v>
      </c>
      <c r="C28" s="536">
        <v>673</v>
      </c>
      <c r="D28" s="298">
        <f>+D18+D27</f>
        <v>1134</v>
      </c>
      <c r="E28" s="118" t="s">
        <v>222</v>
      </c>
      <c r="F28" s="296">
        <f>+F18+F27</f>
        <v>673</v>
      </c>
      <c r="G28" s="296">
        <f>+G18+G27</f>
        <v>941</v>
      </c>
    </row>
    <row r="29" spans="1:7" ht="13.5" thickBot="1">
      <c r="A29" s="329" t="s">
        <v>155</v>
      </c>
      <c r="B29" s="316" t="s">
        <v>73</v>
      </c>
      <c r="C29" s="537"/>
      <c r="D29" s="335"/>
      <c r="E29" s="332" t="s">
        <v>72</v>
      </c>
      <c r="F29" s="334"/>
      <c r="G29" s="334"/>
    </row>
    <row r="30" spans="1:7" ht="13.5" thickBot="1">
      <c r="A30" s="327" t="s">
        <v>207</v>
      </c>
      <c r="B30" s="311" t="s">
        <v>214</v>
      </c>
      <c r="C30" s="298">
        <f>+C28+C29</f>
        <v>673</v>
      </c>
      <c r="D30" s="298">
        <f>+D28+D29</f>
        <v>1134</v>
      </c>
      <c r="E30" s="118" t="s">
        <v>223</v>
      </c>
      <c r="F30" s="296">
        <f>+F29+F28</f>
        <v>673</v>
      </c>
      <c r="G30" s="296">
        <f>+G29+G28</f>
        <v>941</v>
      </c>
    </row>
    <row r="31" spans="1:7" ht="13.5" thickBot="1">
      <c r="A31" s="329" t="s">
        <v>208</v>
      </c>
      <c r="B31" s="311" t="s">
        <v>75</v>
      </c>
      <c r="C31" s="333"/>
      <c r="D31" s="333" t="str">
        <f>IF(((F18-D18)&gt;0),F18-D18,"----")</f>
        <v>----</v>
      </c>
      <c r="E31" s="101" t="s">
        <v>76</v>
      </c>
      <c r="F31" s="103"/>
      <c r="G31" s="103" t="e">
        <f>IF(((E18-G18)&gt;0),E18-G18,"----")</f>
        <v>#VALUE!</v>
      </c>
    </row>
    <row r="32" spans="1:7" ht="13.5" thickBot="1">
      <c r="A32" s="326" t="s">
        <v>209</v>
      </c>
      <c r="B32" s="101" t="s">
        <v>220</v>
      </c>
      <c r="C32" s="337"/>
      <c r="D32" s="337" t="str">
        <f>IF(((F30-D30)&gt;0),F30-D30,"----")</f>
        <v>----</v>
      </c>
      <c r="E32" s="101" t="s">
        <v>224</v>
      </c>
      <c r="F32" s="103"/>
      <c r="G32" s="337">
        <v>193</v>
      </c>
    </row>
  </sheetData>
  <sheetProtection/>
  <mergeCells count="1">
    <mergeCell ref="A3:A4"/>
  </mergeCells>
  <printOptions horizontalCentered="1"/>
  <pageMargins left="0.7874015748031497" right="0.7874015748031497" top="0.984251968503937" bottom="0.984251968503937" header="0.7874015748031497" footer="0.7874015748031497"/>
  <pageSetup horizontalDpi="300" verticalDpi="300" orientation="landscape" paperSize="9" scale="95" r:id="rId1"/>
  <headerFooter alignWithMargins="0">
    <oddHeader>&amp;C&amp;"Times New Roman CE,Félkövér"Német Nemzetiségi Önkormányzat Pula&amp;R&amp;"Times New Roman CE,Félkövér dőlt"&amp;12 2.1. melléklet a 4./2013. (I.23.) önkormányzati határozathoz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2"/>
  <sheetViews>
    <sheetView tabSelected="1" view="pageLayout" workbookViewId="0" topLeftCell="A2">
      <selection activeCell="D31" sqref="D31:D32"/>
    </sheetView>
  </sheetViews>
  <sheetFormatPr defaultColWidth="9.00390625" defaultRowHeight="12.75"/>
  <cols>
    <col min="1" max="1" width="6.125" style="59" customWidth="1"/>
    <col min="2" max="2" width="48.00390625" style="60" customWidth="1"/>
    <col min="3" max="3" width="13.375" style="60" customWidth="1"/>
    <col min="4" max="4" width="13.875" style="59" customWidth="1"/>
    <col min="5" max="5" width="40.50390625" style="59" customWidth="1"/>
    <col min="6" max="6" width="12.50390625" style="59" customWidth="1"/>
    <col min="7" max="7" width="11.875" style="59" customWidth="1"/>
    <col min="8" max="16384" width="9.375" style="59" customWidth="1"/>
  </cols>
  <sheetData>
    <row r="1" spans="2:6" ht="39.75" customHeight="1">
      <c r="B1" s="107" t="s">
        <v>227</v>
      </c>
      <c r="C1" s="107"/>
      <c r="D1" s="108"/>
      <c r="E1" s="108"/>
      <c r="F1" s="108"/>
    </row>
    <row r="2" spans="2:6" ht="14.25" thickBot="1">
      <c r="B2" s="109"/>
      <c r="C2" s="109"/>
      <c r="D2" s="68"/>
      <c r="E2" s="68"/>
      <c r="F2" s="110" t="s">
        <v>29</v>
      </c>
    </row>
    <row r="3" spans="1:6" ht="9" customHeight="1" thickBot="1">
      <c r="A3" s="459" t="s">
        <v>1</v>
      </c>
      <c r="B3" s="111" t="s">
        <v>24</v>
      </c>
      <c r="C3" s="526"/>
      <c r="D3" s="112"/>
      <c r="E3" s="111" t="s">
        <v>26</v>
      </c>
      <c r="F3" s="113"/>
    </row>
    <row r="4" spans="1:7" s="61" customFormat="1" ht="27" customHeight="1" thickBot="1">
      <c r="A4" s="460"/>
      <c r="B4" s="114" t="s">
        <v>30</v>
      </c>
      <c r="C4" s="115" t="s">
        <v>206</v>
      </c>
      <c r="D4" s="37" t="s">
        <v>281</v>
      </c>
      <c r="E4" s="114" t="s">
        <v>30</v>
      </c>
      <c r="F4" s="64" t="s">
        <v>206</v>
      </c>
      <c r="G4" s="37" t="s">
        <v>281</v>
      </c>
    </row>
    <row r="5" spans="1:7" s="292" customFormat="1" ht="11.25" thickBot="1">
      <c r="A5" s="314">
        <v>1</v>
      </c>
      <c r="B5" s="312">
        <v>2</v>
      </c>
      <c r="C5" s="527">
        <v>3</v>
      </c>
      <c r="D5" s="294">
        <v>3</v>
      </c>
      <c r="E5" s="293">
        <v>5</v>
      </c>
      <c r="F5" s="295">
        <v>6</v>
      </c>
      <c r="G5" s="294">
        <v>3</v>
      </c>
    </row>
    <row r="6" spans="1:7" ht="12.75">
      <c r="A6" s="315" t="s">
        <v>3</v>
      </c>
      <c r="B6" s="301" t="s">
        <v>231</v>
      </c>
      <c r="C6" s="528"/>
      <c r="D6" s="317"/>
      <c r="E6" s="116" t="s">
        <v>201</v>
      </c>
      <c r="F6" s="317"/>
      <c r="G6" s="317">
        <v>193</v>
      </c>
    </row>
    <row r="7" spans="1:7" ht="22.5">
      <c r="A7" s="313" t="s">
        <v>4</v>
      </c>
      <c r="B7" s="302" t="s">
        <v>232</v>
      </c>
      <c r="C7" s="529"/>
      <c r="D7" s="318"/>
      <c r="E7" s="117" t="s">
        <v>190</v>
      </c>
      <c r="F7" s="318"/>
      <c r="G7" s="318"/>
    </row>
    <row r="8" spans="1:7" ht="12.75">
      <c r="A8" s="313" t="s">
        <v>5</v>
      </c>
      <c r="B8" s="302" t="s">
        <v>172</v>
      </c>
      <c r="C8" s="529"/>
      <c r="D8" s="318"/>
      <c r="E8" s="117" t="s">
        <v>202</v>
      </c>
      <c r="F8" s="318"/>
      <c r="G8" s="318"/>
    </row>
    <row r="9" spans="1:7" ht="12.75">
      <c r="A9" s="313" t="s">
        <v>6</v>
      </c>
      <c r="B9" s="303" t="s">
        <v>233</v>
      </c>
      <c r="C9" s="303"/>
      <c r="D9" s="318"/>
      <c r="E9" s="117" t="s">
        <v>19</v>
      </c>
      <c r="F9" s="318"/>
      <c r="G9" s="318"/>
    </row>
    <row r="10" spans="1:7" ht="12.75">
      <c r="A10" s="313" t="s">
        <v>7</v>
      </c>
      <c r="B10" s="302" t="s">
        <v>234</v>
      </c>
      <c r="C10" s="529"/>
      <c r="D10" s="318"/>
      <c r="E10" s="117"/>
      <c r="F10" s="318"/>
      <c r="G10" s="318"/>
    </row>
    <row r="11" spans="1:7" ht="12.75">
      <c r="A11" s="313" t="s">
        <v>8</v>
      </c>
      <c r="B11" s="302" t="s">
        <v>235</v>
      </c>
      <c r="C11" s="529"/>
      <c r="D11" s="318"/>
      <c r="E11" s="117"/>
      <c r="F11" s="318"/>
      <c r="G11" s="318"/>
    </row>
    <row r="12" spans="1:7" ht="12.75">
      <c r="A12" s="313" t="s">
        <v>9</v>
      </c>
      <c r="B12" s="302" t="s">
        <v>236</v>
      </c>
      <c r="C12" s="529"/>
      <c r="D12" s="318"/>
      <c r="E12" s="117"/>
      <c r="F12" s="318"/>
      <c r="G12" s="318"/>
    </row>
    <row r="13" spans="1:7" ht="12.75">
      <c r="A13" s="313" t="s">
        <v>10</v>
      </c>
      <c r="B13" s="304" t="s">
        <v>237</v>
      </c>
      <c r="C13" s="530"/>
      <c r="D13" s="318"/>
      <c r="E13" s="62"/>
      <c r="F13" s="318"/>
      <c r="G13" s="318"/>
    </row>
    <row r="14" spans="1:7" ht="12.75">
      <c r="A14" s="313" t="s">
        <v>11</v>
      </c>
      <c r="B14" s="305"/>
      <c r="C14" s="305"/>
      <c r="D14" s="318"/>
      <c r="E14" s="62"/>
      <c r="F14" s="318"/>
      <c r="G14" s="318"/>
    </row>
    <row r="15" spans="1:7" ht="12.75">
      <c r="A15" s="313" t="s">
        <v>12</v>
      </c>
      <c r="B15" s="304"/>
      <c r="C15" s="530"/>
      <c r="D15" s="318"/>
      <c r="E15" s="62"/>
      <c r="F15" s="318"/>
      <c r="G15" s="318"/>
    </row>
    <row r="16" spans="1:7" ht="12.75">
      <c r="A16" s="313" t="s">
        <v>13</v>
      </c>
      <c r="B16" s="304"/>
      <c r="C16" s="530"/>
      <c r="D16" s="318"/>
      <c r="E16" s="62"/>
      <c r="F16" s="318"/>
      <c r="G16" s="318"/>
    </row>
    <row r="17" spans="1:7" ht="13.5" thickBot="1">
      <c r="A17" s="325" t="s">
        <v>14</v>
      </c>
      <c r="B17" s="306"/>
      <c r="C17" s="531"/>
      <c r="D17" s="319"/>
      <c r="E17" s="62"/>
      <c r="F17" s="320"/>
      <c r="G17" s="320"/>
    </row>
    <row r="18" spans="1:7" ht="21.75" thickBot="1">
      <c r="A18" s="329" t="s">
        <v>138</v>
      </c>
      <c r="B18" s="310" t="s">
        <v>215</v>
      </c>
      <c r="C18" s="310"/>
      <c r="D18" s="100">
        <f>SUM(D6:D17)</f>
        <v>0</v>
      </c>
      <c r="E18" s="101" t="s">
        <v>221</v>
      </c>
      <c r="F18" s="102">
        <f>SUM(F6:F17)</f>
        <v>0</v>
      </c>
      <c r="G18" s="102">
        <f>SUM(G6:G17)</f>
        <v>193</v>
      </c>
    </row>
    <row r="19" spans="1:7" ht="12.75">
      <c r="A19" s="328" t="s">
        <v>139</v>
      </c>
      <c r="B19" s="301" t="s">
        <v>230</v>
      </c>
      <c r="C19" s="528"/>
      <c r="D19" s="330"/>
      <c r="E19" s="116" t="s">
        <v>238</v>
      </c>
      <c r="F19" s="331"/>
      <c r="G19" s="331"/>
    </row>
    <row r="20" spans="1:7" ht="12.75">
      <c r="A20" s="313" t="s">
        <v>140</v>
      </c>
      <c r="B20" s="307" t="s">
        <v>217</v>
      </c>
      <c r="C20" s="532"/>
      <c r="D20" s="321"/>
      <c r="E20" s="297"/>
      <c r="F20" s="323"/>
      <c r="G20" s="323"/>
    </row>
    <row r="21" spans="1:7" ht="12.75">
      <c r="A21" s="313" t="s">
        <v>141</v>
      </c>
      <c r="B21" s="308"/>
      <c r="C21" s="533"/>
      <c r="D21" s="321"/>
      <c r="E21" s="297"/>
      <c r="F21" s="323"/>
      <c r="G21" s="323"/>
    </row>
    <row r="22" spans="1:7" ht="12.75">
      <c r="A22" s="313" t="s">
        <v>142</v>
      </c>
      <c r="B22" s="308"/>
      <c r="C22" s="533"/>
      <c r="D22" s="321"/>
      <c r="E22" s="297"/>
      <c r="F22" s="323"/>
      <c r="G22" s="323"/>
    </row>
    <row r="23" spans="1:7" ht="12.75">
      <c r="A23" s="313" t="s">
        <v>144</v>
      </c>
      <c r="B23" s="308"/>
      <c r="C23" s="533"/>
      <c r="D23" s="321"/>
      <c r="E23" s="297"/>
      <c r="F23" s="323"/>
      <c r="G23" s="323"/>
    </row>
    <row r="24" spans="1:7" ht="12.75">
      <c r="A24" s="313" t="s">
        <v>146</v>
      </c>
      <c r="B24" s="308"/>
      <c r="C24" s="533"/>
      <c r="D24" s="321"/>
      <c r="E24" s="297"/>
      <c r="F24" s="323"/>
      <c r="G24" s="323"/>
    </row>
    <row r="25" spans="1:7" ht="12.75">
      <c r="A25" s="313" t="s">
        <v>148</v>
      </c>
      <c r="B25" s="308"/>
      <c r="C25" s="533"/>
      <c r="D25" s="321"/>
      <c r="E25" s="297"/>
      <c r="F25" s="323"/>
      <c r="G25" s="323"/>
    </row>
    <row r="26" spans="1:7" ht="13.5" thickBot="1">
      <c r="A26" s="325" t="s">
        <v>149</v>
      </c>
      <c r="B26" s="309"/>
      <c r="C26" s="534"/>
      <c r="D26" s="322"/>
      <c r="E26" s="299"/>
      <c r="F26" s="324"/>
      <c r="G26" s="324"/>
    </row>
    <row r="27" spans="1:7" ht="21.75" thickBot="1">
      <c r="A27" s="329" t="s">
        <v>151</v>
      </c>
      <c r="B27" s="310" t="s">
        <v>228</v>
      </c>
      <c r="C27" s="535"/>
      <c r="D27" s="300">
        <f>SUM(D19:D26)</f>
        <v>0</v>
      </c>
      <c r="E27" s="101" t="s">
        <v>229</v>
      </c>
      <c r="F27" s="336">
        <f>SUM(F19:F26)</f>
        <v>0</v>
      </c>
      <c r="G27" s="336">
        <f>SUM(G19:G26)</f>
        <v>0</v>
      </c>
    </row>
    <row r="28" spans="1:7" ht="12" customHeight="1" thickBot="1">
      <c r="A28" s="327" t="s">
        <v>153</v>
      </c>
      <c r="B28" s="311" t="s">
        <v>219</v>
      </c>
      <c r="C28" s="536"/>
      <c r="D28" s="298">
        <f>+D18+D27</f>
        <v>0</v>
      </c>
      <c r="E28" s="118" t="s">
        <v>222</v>
      </c>
      <c r="F28" s="296">
        <f>+F18+F27</f>
        <v>0</v>
      </c>
      <c r="G28" s="296">
        <f>+G18+G27</f>
        <v>193</v>
      </c>
    </row>
    <row r="29" spans="1:7" ht="13.5" thickBot="1">
      <c r="A29" s="329" t="s">
        <v>155</v>
      </c>
      <c r="B29" s="316" t="s">
        <v>73</v>
      </c>
      <c r="C29" s="537"/>
      <c r="D29" s="335"/>
      <c r="E29" s="332" t="s">
        <v>72</v>
      </c>
      <c r="F29" s="334"/>
      <c r="G29" s="334"/>
    </row>
    <row r="30" spans="1:7" ht="13.5" thickBot="1">
      <c r="A30" s="327" t="s">
        <v>207</v>
      </c>
      <c r="B30" s="311" t="s">
        <v>214</v>
      </c>
      <c r="C30" s="536"/>
      <c r="D30" s="298">
        <f>+D28+D29</f>
        <v>0</v>
      </c>
      <c r="E30" s="118" t="s">
        <v>223</v>
      </c>
      <c r="F30" s="296">
        <f>+F29+F28</f>
        <v>0</v>
      </c>
      <c r="G30" s="296">
        <f>+G29+G28</f>
        <v>193</v>
      </c>
    </row>
    <row r="31" spans="1:7" ht="13.5" thickBot="1">
      <c r="A31" s="329" t="s">
        <v>208</v>
      </c>
      <c r="B31" s="311" t="s">
        <v>75</v>
      </c>
      <c r="C31" s="536"/>
      <c r="D31" s="333">
        <v>193</v>
      </c>
      <c r="E31" s="101" t="s">
        <v>76</v>
      </c>
      <c r="F31" s="103" t="str">
        <f>IF(((D18-F18)&gt;0),D18-F18,"----")</f>
        <v>----</v>
      </c>
      <c r="G31" s="103">
        <v>0</v>
      </c>
    </row>
    <row r="32" spans="1:7" ht="13.5" thickBot="1">
      <c r="A32" s="326" t="s">
        <v>209</v>
      </c>
      <c r="B32" s="101" t="s">
        <v>220</v>
      </c>
      <c r="C32" s="535"/>
      <c r="D32" s="337" t="str">
        <f>IF(((F30-D30)&gt;0),F30-D30,"----")</f>
        <v>----</v>
      </c>
      <c r="E32" s="101" t="s">
        <v>224</v>
      </c>
      <c r="F32" s="337">
        <v>0</v>
      </c>
      <c r="G32" s="337">
        <v>0</v>
      </c>
    </row>
  </sheetData>
  <sheetProtection/>
  <mergeCells count="1">
    <mergeCell ref="A3:A4"/>
  </mergeCells>
  <printOptions horizontalCentered="1"/>
  <pageMargins left="0.7874015748031497" right="0.7874015748031497" top="0.984251968503937" bottom="0.984251968503937" header="0.7874015748031497" footer="0.7874015748031497"/>
  <pageSetup horizontalDpi="300" verticalDpi="300" orientation="landscape" paperSize="9" scale="95" r:id="rId1"/>
  <headerFooter alignWithMargins="0">
    <oddHeader>&amp;R&amp;"Times New Roman CE,Félkövér dőlt"&amp;12 2.2. melléklet a 4/2013. (I.23.) önkormányzati határozathoz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A2" sqref="A2"/>
    </sheetView>
  </sheetViews>
  <sheetFormatPr defaultColWidth="9.00390625" defaultRowHeight="12.75"/>
  <cols>
    <col min="1" max="1" width="47.125" style="60" customWidth="1"/>
    <col min="2" max="2" width="15.625" style="59" customWidth="1"/>
    <col min="3" max="3" width="16.375" style="59" customWidth="1"/>
    <col min="4" max="4" width="18.00390625" style="59" customWidth="1"/>
    <col min="5" max="5" width="16.625" style="59" customWidth="1"/>
    <col min="6" max="6" width="18.875" style="68" customWidth="1"/>
    <col min="7" max="8" width="12.875" style="59" customWidth="1"/>
    <col min="9" max="9" width="13.875" style="59" customWidth="1"/>
    <col min="10" max="16384" width="9.375" style="59" customWidth="1"/>
  </cols>
  <sheetData>
    <row r="1" spans="1:6" ht="18" customHeight="1" thickBot="1">
      <c r="A1" s="109"/>
      <c r="B1" s="68"/>
      <c r="C1" s="68"/>
      <c r="D1" s="68"/>
      <c r="E1" s="68"/>
      <c r="F1" s="63" t="s">
        <v>29</v>
      </c>
    </row>
    <row r="2" spans="1:6" s="61" customFormat="1" ht="44.25" customHeight="1" thickBot="1">
      <c r="A2" s="114" t="s">
        <v>34</v>
      </c>
      <c r="B2" s="115" t="s">
        <v>35</v>
      </c>
      <c r="C2" s="115" t="s">
        <v>36</v>
      </c>
      <c r="D2" s="115" t="s">
        <v>239</v>
      </c>
      <c r="E2" s="115" t="s">
        <v>159</v>
      </c>
      <c r="F2" s="64" t="s">
        <v>240</v>
      </c>
    </row>
    <row r="3" spans="1:6" s="68" customFormat="1" ht="12" customHeight="1" thickBot="1">
      <c r="A3" s="65">
        <v>1</v>
      </c>
      <c r="B3" s="66">
        <v>2</v>
      </c>
      <c r="C3" s="66">
        <v>3</v>
      </c>
      <c r="D3" s="66">
        <v>4</v>
      </c>
      <c r="E3" s="66">
        <v>5</v>
      </c>
      <c r="F3" s="67" t="s">
        <v>41</v>
      </c>
    </row>
    <row r="4" spans="1:6" ht="15.75" customHeight="1">
      <c r="A4" s="62"/>
      <c r="B4" s="29"/>
      <c r="C4" s="69"/>
      <c r="D4" s="29"/>
      <c r="E4" s="29"/>
      <c r="F4" s="70">
        <f>B4-D4-E4</f>
        <v>0</v>
      </c>
    </row>
    <row r="5" spans="1:6" ht="15.75" customHeight="1">
      <c r="A5" s="62"/>
      <c r="B5" s="29"/>
      <c r="C5" s="69"/>
      <c r="D5" s="29"/>
      <c r="E5" s="29"/>
      <c r="F5" s="70">
        <f>B5-D5-E5</f>
        <v>0</v>
      </c>
    </row>
    <row r="6" spans="1:6" ht="15.75" customHeight="1">
      <c r="A6" s="62"/>
      <c r="B6" s="29"/>
      <c r="C6" s="69"/>
      <c r="D6" s="29"/>
      <c r="E6" s="29"/>
      <c r="F6" s="70">
        <f>B6-D6-E6</f>
        <v>0</v>
      </c>
    </row>
    <row r="7" spans="1:6" ht="15.75" customHeight="1" thickBot="1">
      <c r="A7" s="71"/>
      <c r="B7" s="30"/>
      <c r="C7" s="72"/>
      <c r="D7" s="30"/>
      <c r="E7" s="30"/>
      <c r="F7" s="73">
        <f>B7-D7-E7</f>
        <v>0</v>
      </c>
    </row>
    <row r="8" spans="1:6" s="76" customFormat="1" ht="18" customHeight="1" thickBot="1">
      <c r="A8" s="119" t="s">
        <v>33</v>
      </c>
      <c r="B8" s="74">
        <f>SUM(B4:B7)</f>
        <v>0</v>
      </c>
      <c r="C8" s="94"/>
      <c r="D8" s="74">
        <f>SUM(D4:D7)</f>
        <v>0</v>
      </c>
      <c r="E8" s="74">
        <f>SUM(E4:E7)</f>
        <v>0</v>
      </c>
      <c r="F8" s="75">
        <f>SUM(F4:F7)</f>
        <v>0</v>
      </c>
    </row>
    <row r="9" spans="1:5" ht="12.75">
      <c r="A9" s="109"/>
      <c r="B9" s="68"/>
      <c r="C9" s="68"/>
      <c r="D9" s="68"/>
      <c r="E9" s="68"/>
    </row>
    <row r="10" spans="1:6" ht="30.75" customHeight="1">
      <c r="A10" s="461" t="s">
        <v>70</v>
      </c>
      <c r="B10" s="461"/>
      <c r="C10" s="461"/>
      <c r="D10" s="461"/>
      <c r="E10" s="461"/>
      <c r="F10" s="461"/>
    </row>
    <row r="11" spans="1:5" ht="12.75">
      <c r="A11" s="109"/>
      <c r="B11" s="68"/>
      <c r="C11" s="68"/>
      <c r="D11" s="68"/>
      <c r="E11" s="68"/>
    </row>
    <row r="12" spans="1:6" ht="14.25" thickBot="1">
      <c r="A12" s="109"/>
      <c r="B12" s="68"/>
      <c r="C12" s="68"/>
      <c r="D12" s="68"/>
      <c r="E12" s="68"/>
      <c r="F12" s="63" t="s">
        <v>29</v>
      </c>
    </row>
    <row r="13" spans="1:6" ht="48.75" thickBot="1">
      <c r="A13" s="114" t="s">
        <v>37</v>
      </c>
      <c r="B13" s="115" t="s">
        <v>35</v>
      </c>
      <c r="C13" s="115" t="s">
        <v>36</v>
      </c>
      <c r="D13" s="115" t="s">
        <v>239</v>
      </c>
      <c r="E13" s="115" t="s">
        <v>159</v>
      </c>
      <c r="F13" s="64" t="s">
        <v>240</v>
      </c>
    </row>
    <row r="14" spans="1:6" ht="13.5" thickBot="1">
      <c r="A14" s="65">
        <v>1</v>
      </c>
      <c r="B14" s="66">
        <v>2</v>
      </c>
      <c r="C14" s="66">
        <v>3</v>
      </c>
      <c r="D14" s="66">
        <v>4</v>
      </c>
      <c r="E14" s="66">
        <v>5</v>
      </c>
      <c r="F14" s="67" t="s">
        <v>41</v>
      </c>
    </row>
    <row r="15" spans="1:6" ht="12.75">
      <c r="A15" s="62"/>
      <c r="B15" s="29"/>
      <c r="C15" s="69"/>
      <c r="D15" s="29"/>
      <c r="E15" s="29"/>
      <c r="F15" s="70">
        <f>B15-D15-E15</f>
        <v>0</v>
      </c>
    </row>
    <row r="16" spans="1:6" ht="12.75">
      <c r="A16" s="62"/>
      <c r="B16" s="29"/>
      <c r="C16" s="69"/>
      <c r="D16" s="29"/>
      <c r="E16" s="29"/>
      <c r="F16" s="70">
        <f>B16-D16-E16</f>
        <v>0</v>
      </c>
    </row>
    <row r="17" spans="1:6" ht="12.75">
      <c r="A17" s="62"/>
      <c r="B17" s="29"/>
      <c r="C17" s="69"/>
      <c r="D17" s="29"/>
      <c r="E17" s="29"/>
      <c r="F17" s="70">
        <f>B17-D17-E17</f>
        <v>0</v>
      </c>
    </row>
    <row r="18" spans="1:6" ht="13.5" thickBot="1">
      <c r="A18" s="71"/>
      <c r="B18" s="30"/>
      <c r="C18" s="72"/>
      <c r="D18" s="30"/>
      <c r="E18" s="30"/>
      <c r="F18" s="73">
        <f>B18-D18-E18</f>
        <v>0</v>
      </c>
    </row>
    <row r="19" spans="1:6" ht="13.5" thickBot="1">
      <c r="A19" s="119" t="s">
        <v>33</v>
      </c>
      <c r="B19" s="74">
        <f>SUM(B15:B18)</f>
        <v>0</v>
      </c>
      <c r="C19" s="94"/>
      <c r="D19" s="74">
        <f>SUM(D15:D18)</f>
        <v>0</v>
      </c>
      <c r="E19" s="74">
        <f>SUM(E15:E18)</f>
        <v>0</v>
      </c>
      <c r="F19" s="75">
        <f>SUM(F15:F18)</f>
        <v>0</v>
      </c>
    </row>
  </sheetData>
  <sheetProtection sheet="1" objects="1" scenarios="1"/>
  <mergeCells count="1">
    <mergeCell ref="A10:F10"/>
  </mergeCells>
  <printOptions horizontalCentered="1"/>
  <pageMargins left="0.7874015748031497" right="0.7874015748031497" top="1.4546875" bottom="0.984251968503937" header="0.7874015748031497" footer="0.7874015748031497"/>
  <pageSetup horizontalDpi="300" verticalDpi="300" orientation="landscape" paperSize="9" scale="105" r:id="rId1"/>
  <headerFooter alignWithMargins="0">
    <oddHeader xml:space="preserve">&amp;C&amp;"Times New Roman CE,Félkövér"&amp;12
Beruházási (felhalmozási) kiadások
előirányzata feladatonként &amp;R&amp;"Times New Roman CE,Félkövér dőlt"&amp;11 3. melléklet a ....../2012. (......) önkormányzati határozathoz&amp;"Times New Roman CE,Normál"&amp;10
  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11"/>
  <sheetViews>
    <sheetView zoomScale="120" zoomScaleNormal="120" workbookViewId="0" topLeftCell="A1">
      <selection activeCell="D24" sqref="D24"/>
    </sheetView>
  </sheetViews>
  <sheetFormatPr defaultColWidth="9.00390625" defaultRowHeight="12.75"/>
  <cols>
    <col min="1" max="1" width="5.625" style="120" customWidth="1"/>
    <col min="2" max="2" width="36.125" style="120" customWidth="1"/>
    <col min="3" max="5" width="12.50390625" style="120" customWidth="1"/>
    <col min="6" max="6" width="15.125" style="120" customWidth="1"/>
    <col min="7" max="16384" width="9.375" style="120" customWidth="1"/>
  </cols>
  <sheetData>
    <row r="1" spans="1:6" ht="33" customHeight="1">
      <c r="A1" s="462" t="s">
        <v>241</v>
      </c>
      <c r="B1" s="462"/>
      <c r="C1" s="462"/>
      <c r="D1" s="462"/>
      <c r="E1" s="462"/>
      <c r="F1" s="462"/>
    </row>
    <row r="2" spans="1:7" ht="15.75" customHeight="1" thickBot="1">
      <c r="A2" s="121"/>
      <c r="B2" s="121"/>
      <c r="C2" s="121"/>
      <c r="D2" s="463"/>
      <c r="E2" s="463"/>
      <c r="F2" s="338" t="s">
        <v>21</v>
      </c>
      <c r="G2" s="122"/>
    </row>
    <row r="3" spans="1:6" ht="63" customHeight="1">
      <c r="A3" s="464" t="s">
        <v>1</v>
      </c>
      <c r="B3" s="466" t="s">
        <v>82</v>
      </c>
      <c r="C3" s="466" t="s">
        <v>83</v>
      </c>
      <c r="D3" s="466"/>
      <c r="E3" s="466"/>
      <c r="F3" s="468" t="s">
        <v>84</v>
      </c>
    </row>
    <row r="4" spans="1:6" ht="15.75" thickBot="1">
      <c r="A4" s="465"/>
      <c r="B4" s="467"/>
      <c r="C4" s="123" t="s">
        <v>85</v>
      </c>
      <c r="D4" s="123" t="s">
        <v>242</v>
      </c>
      <c r="E4" s="123" t="s">
        <v>243</v>
      </c>
      <c r="F4" s="469"/>
    </row>
    <row r="5" spans="1:6" ht="15.75" thickBot="1">
      <c r="A5" s="124">
        <v>1</v>
      </c>
      <c r="B5" s="125">
        <v>2</v>
      </c>
      <c r="C5" s="125">
        <v>3</v>
      </c>
      <c r="D5" s="125">
        <v>4</v>
      </c>
      <c r="E5" s="125">
        <v>5</v>
      </c>
      <c r="F5" s="126">
        <v>7</v>
      </c>
    </row>
    <row r="6" spans="1:6" ht="15">
      <c r="A6" s="127" t="s">
        <v>3</v>
      </c>
      <c r="B6" s="128"/>
      <c r="C6" s="129"/>
      <c r="D6" s="129"/>
      <c r="E6" s="129"/>
      <c r="F6" s="130">
        <f>SUM(C6:E6)</f>
        <v>0</v>
      </c>
    </row>
    <row r="7" spans="1:6" ht="15">
      <c r="A7" s="131" t="s">
        <v>4</v>
      </c>
      <c r="B7" s="132"/>
      <c r="C7" s="133"/>
      <c r="D7" s="133"/>
      <c r="E7" s="133"/>
      <c r="F7" s="134">
        <f>SUM(C7:E7)</f>
        <v>0</v>
      </c>
    </row>
    <row r="8" spans="1:6" ht="15">
      <c r="A8" s="131" t="s">
        <v>5</v>
      </c>
      <c r="B8" s="132"/>
      <c r="C8" s="133"/>
      <c r="D8" s="133"/>
      <c r="E8" s="133"/>
      <c r="F8" s="134">
        <f>SUM(C8:E8)</f>
        <v>0</v>
      </c>
    </row>
    <row r="9" spans="1:6" ht="15">
      <c r="A9" s="131" t="s">
        <v>6</v>
      </c>
      <c r="B9" s="132"/>
      <c r="C9" s="133"/>
      <c r="D9" s="133"/>
      <c r="E9" s="133"/>
      <c r="F9" s="134">
        <f>SUM(C9:E9)</f>
        <v>0</v>
      </c>
    </row>
    <row r="10" spans="1:6" ht="15.75" thickBot="1">
      <c r="A10" s="135" t="s">
        <v>7</v>
      </c>
      <c r="B10" s="136"/>
      <c r="C10" s="137"/>
      <c r="D10" s="137"/>
      <c r="E10" s="137"/>
      <c r="F10" s="134">
        <f>SUM(C10:E10)</f>
        <v>0</v>
      </c>
    </row>
    <row r="11" spans="1:6" ht="15.75" thickBot="1">
      <c r="A11" s="124" t="s">
        <v>8</v>
      </c>
      <c r="B11" s="138" t="s">
        <v>86</v>
      </c>
      <c r="C11" s="139">
        <f>SUM(C6:C10)</f>
        <v>0</v>
      </c>
      <c r="D11" s="139">
        <f>SUM(D6:D10)</f>
        <v>0</v>
      </c>
      <c r="E11" s="139">
        <f>SUM(E6:E10)</f>
        <v>0</v>
      </c>
      <c r="F11" s="140">
        <f>SUM(F6:F10)</f>
        <v>0</v>
      </c>
    </row>
  </sheetData>
  <sheetProtection sheet="1" objects="1" scenarios="1"/>
  <mergeCells count="6">
    <mergeCell ref="A1:F1"/>
    <mergeCell ref="D2:E2"/>
    <mergeCell ref="A3:A4"/>
    <mergeCell ref="B3:B4"/>
    <mergeCell ref="C3:E3"/>
    <mergeCell ref="F3:F4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4. melléklet a ...../2013. (....) önkormányzati határozathoz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11"/>
  <sheetViews>
    <sheetView zoomScale="120" zoomScaleNormal="120" workbookViewId="0" topLeftCell="A1">
      <selection activeCell="B14" sqref="B14"/>
    </sheetView>
  </sheetViews>
  <sheetFormatPr defaultColWidth="9.00390625" defaultRowHeight="12.75"/>
  <cols>
    <col min="1" max="1" width="5.625" style="120" customWidth="1"/>
    <col min="2" max="2" width="68.625" style="120" customWidth="1"/>
    <col min="3" max="3" width="19.50390625" style="120" customWidth="1"/>
    <col min="4" max="16384" width="9.375" style="120" customWidth="1"/>
  </cols>
  <sheetData>
    <row r="1" spans="1:3" ht="33" customHeight="1">
      <c r="A1" s="462" t="s">
        <v>244</v>
      </c>
      <c r="B1" s="462"/>
      <c r="C1" s="462"/>
    </row>
    <row r="2" spans="1:4" ht="15.75" customHeight="1" thickBot="1">
      <c r="A2" s="121"/>
      <c r="B2" s="121"/>
      <c r="C2" s="141" t="s">
        <v>21</v>
      </c>
      <c r="D2" s="122"/>
    </row>
    <row r="3" spans="1:3" ht="26.25" customHeight="1" thickBot="1">
      <c r="A3" s="142" t="s">
        <v>1</v>
      </c>
      <c r="B3" s="143" t="s">
        <v>87</v>
      </c>
      <c r="C3" s="144" t="s">
        <v>159</v>
      </c>
    </row>
    <row r="4" spans="1:3" ht="15.75" thickBot="1">
      <c r="A4" s="145">
        <v>1</v>
      </c>
      <c r="B4" s="146">
        <v>2</v>
      </c>
      <c r="C4" s="147">
        <v>3</v>
      </c>
    </row>
    <row r="5" spans="1:3" ht="23.25">
      <c r="A5" s="148" t="s">
        <v>3</v>
      </c>
      <c r="B5" s="339" t="s">
        <v>245</v>
      </c>
      <c r="C5" s="149"/>
    </row>
    <row r="6" spans="1:3" ht="15">
      <c r="A6" s="150" t="s">
        <v>4</v>
      </c>
      <c r="B6" s="339" t="s">
        <v>88</v>
      </c>
      <c r="C6" s="151"/>
    </row>
    <row r="7" spans="1:3" ht="23.25">
      <c r="A7" s="150" t="s">
        <v>5</v>
      </c>
      <c r="B7" s="339" t="s">
        <v>247</v>
      </c>
      <c r="C7" s="151"/>
    </row>
    <row r="8" spans="1:3" ht="15">
      <c r="A8" s="150" t="s">
        <v>6</v>
      </c>
      <c r="B8" s="339" t="s">
        <v>246</v>
      </c>
      <c r="C8" s="151"/>
    </row>
    <row r="9" spans="1:3" ht="15.75" thickBot="1">
      <c r="A9" s="152" t="s">
        <v>7</v>
      </c>
      <c r="B9" s="339" t="s">
        <v>89</v>
      </c>
      <c r="C9" s="153"/>
    </row>
    <row r="10" spans="1:3" ht="15.75" thickBot="1">
      <c r="A10" s="470" t="s">
        <v>90</v>
      </c>
      <c r="B10" s="471"/>
      <c r="C10" s="154">
        <f>SUM(C5:C9)</f>
        <v>0</v>
      </c>
    </row>
    <row r="11" spans="1:3" ht="29.25" customHeight="1">
      <c r="A11" s="472" t="s">
        <v>91</v>
      </c>
      <c r="B11" s="472"/>
      <c r="C11" s="472"/>
    </row>
  </sheetData>
  <sheetProtection sheet="1" objects="1" scenarios="1"/>
  <mergeCells count="3">
    <mergeCell ref="A1:C1"/>
    <mergeCell ref="A10:B10"/>
    <mergeCell ref="A11:C11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5. melléklet a ...../2013. (....) önkormányzati határozathoz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8"/>
  <sheetViews>
    <sheetView zoomScale="120" zoomScaleNormal="120" workbookViewId="0" topLeftCell="A1">
      <selection activeCell="B16" sqref="B16"/>
    </sheetView>
  </sheetViews>
  <sheetFormatPr defaultColWidth="9.00390625" defaultRowHeight="12.75"/>
  <cols>
    <col min="1" max="1" width="5.625" style="120" customWidth="1"/>
    <col min="2" max="2" width="66.875" style="120" customWidth="1"/>
    <col min="3" max="3" width="27.00390625" style="120" customWidth="1"/>
    <col min="4" max="16384" width="9.375" style="120" customWidth="1"/>
  </cols>
  <sheetData>
    <row r="1" spans="1:3" ht="33" customHeight="1">
      <c r="A1" s="462" t="s">
        <v>248</v>
      </c>
      <c r="B1" s="462"/>
      <c r="C1" s="462"/>
    </row>
    <row r="2" spans="1:4" ht="15.75" customHeight="1" thickBot="1">
      <c r="A2" s="121"/>
      <c r="B2" s="121"/>
      <c r="C2" s="141" t="s">
        <v>21</v>
      </c>
      <c r="D2" s="122"/>
    </row>
    <row r="3" spans="1:3" ht="26.25" customHeight="1" thickBot="1">
      <c r="A3" s="142" t="s">
        <v>1</v>
      </c>
      <c r="B3" s="143" t="s">
        <v>92</v>
      </c>
      <c r="C3" s="144" t="s">
        <v>93</v>
      </c>
    </row>
    <row r="4" spans="1:3" ht="15.75" thickBot="1">
      <c r="A4" s="145">
        <v>1</v>
      </c>
      <c r="B4" s="146">
        <v>2</v>
      </c>
      <c r="C4" s="147">
        <v>3</v>
      </c>
    </row>
    <row r="5" spans="1:3" ht="15">
      <c r="A5" s="148" t="s">
        <v>3</v>
      </c>
      <c r="B5" s="155"/>
      <c r="C5" s="149"/>
    </row>
    <row r="6" spans="1:3" ht="15">
      <c r="A6" s="150" t="s">
        <v>4</v>
      </c>
      <c r="B6" s="156"/>
      <c r="C6" s="151"/>
    </row>
    <row r="7" spans="1:3" ht="15.75" thickBot="1">
      <c r="A7" s="152" t="s">
        <v>5</v>
      </c>
      <c r="B7" s="157"/>
      <c r="C7" s="153"/>
    </row>
    <row r="8" spans="1:3" ht="17.25" customHeight="1" thickBot="1">
      <c r="A8" s="145" t="s">
        <v>6</v>
      </c>
      <c r="B8" s="158" t="s">
        <v>94</v>
      </c>
      <c r="C8" s="159">
        <f>SUM(C5:C7)</f>
        <v>0</v>
      </c>
    </row>
  </sheetData>
  <sheetProtection sheet="1" objects="1" scenarios="1"/>
  <mergeCells count="1">
    <mergeCell ref="A1:C1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6. melléklet a ...../2013. (....) önkormányzati határozathoz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52"/>
  <sheetViews>
    <sheetView workbookViewId="0" topLeftCell="A1">
      <selection activeCell="E17" sqref="E17"/>
    </sheetView>
  </sheetViews>
  <sheetFormatPr defaultColWidth="9.00390625" defaultRowHeight="12.75"/>
  <cols>
    <col min="1" max="1" width="38.625" style="161" customWidth="1"/>
    <col min="2" max="5" width="13.875" style="161" customWidth="1"/>
    <col min="6" max="16384" width="9.375" style="161" customWidth="1"/>
  </cols>
  <sheetData>
    <row r="1" spans="1:5" ht="12.75">
      <c r="A1" s="160"/>
      <c r="B1" s="160"/>
      <c r="C1" s="160"/>
      <c r="D1" s="160"/>
      <c r="E1" s="160"/>
    </row>
    <row r="2" spans="1:5" ht="15.75">
      <c r="A2" s="162" t="s">
        <v>95</v>
      </c>
      <c r="B2" s="488"/>
      <c r="C2" s="488"/>
      <c r="D2" s="488"/>
      <c r="E2" s="488"/>
    </row>
    <row r="3" spans="1:5" ht="14.25" thickBot="1">
      <c r="A3" s="160"/>
      <c r="B3" s="160"/>
      <c r="C3" s="160"/>
      <c r="D3" s="489" t="s">
        <v>96</v>
      </c>
      <c r="E3" s="489"/>
    </row>
    <row r="4" spans="1:5" ht="15" customHeight="1" thickBot="1">
      <c r="A4" s="163" t="s">
        <v>97</v>
      </c>
      <c r="B4" s="164" t="s">
        <v>77</v>
      </c>
      <c r="C4" s="164" t="s">
        <v>85</v>
      </c>
      <c r="D4" s="164" t="s">
        <v>249</v>
      </c>
      <c r="E4" s="165" t="s">
        <v>20</v>
      </c>
    </row>
    <row r="5" spans="1:5" ht="12.75">
      <c r="A5" s="166" t="s">
        <v>98</v>
      </c>
      <c r="B5" s="167"/>
      <c r="C5" s="167"/>
      <c r="D5" s="167"/>
      <c r="E5" s="168">
        <f aca="true" t="shared" si="0" ref="E5:E11">SUM(B5:D5)</f>
        <v>0</v>
      </c>
    </row>
    <row r="6" spans="1:5" ht="12.75">
      <c r="A6" s="169" t="s">
        <v>99</v>
      </c>
      <c r="B6" s="170"/>
      <c r="C6" s="170"/>
      <c r="D6" s="170"/>
      <c r="E6" s="171">
        <f t="shared" si="0"/>
        <v>0</v>
      </c>
    </row>
    <row r="7" spans="1:5" ht="12.75">
      <c r="A7" s="172" t="s">
        <v>100</v>
      </c>
      <c r="B7" s="173"/>
      <c r="C7" s="173"/>
      <c r="D7" s="173"/>
      <c r="E7" s="174">
        <f t="shared" si="0"/>
        <v>0</v>
      </c>
    </row>
    <row r="8" spans="1:5" ht="12.75">
      <c r="A8" s="172" t="s">
        <v>101</v>
      </c>
      <c r="B8" s="173"/>
      <c r="C8" s="173"/>
      <c r="D8" s="173"/>
      <c r="E8" s="174">
        <f t="shared" si="0"/>
        <v>0</v>
      </c>
    </row>
    <row r="9" spans="1:5" ht="12.75">
      <c r="A9" s="172" t="s">
        <v>102</v>
      </c>
      <c r="B9" s="173"/>
      <c r="C9" s="173"/>
      <c r="D9" s="173"/>
      <c r="E9" s="174">
        <f t="shared" si="0"/>
        <v>0</v>
      </c>
    </row>
    <row r="10" spans="1:5" ht="12.75">
      <c r="A10" s="172" t="s">
        <v>103</v>
      </c>
      <c r="B10" s="173"/>
      <c r="C10" s="173"/>
      <c r="D10" s="173"/>
      <c r="E10" s="174">
        <f t="shared" si="0"/>
        <v>0</v>
      </c>
    </row>
    <row r="11" spans="1:5" ht="13.5" thickBot="1">
      <c r="A11" s="175"/>
      <c r="B11" s="176"/>
      <c r="C11" s="176"/>
      <c r="D11" s="176"/>
      <c r="E11" s="174">
        <f t="shared" si="0"/>
        <v>0</v>
      </c>
    </row>
    <row r="12" spans="1:5" ht="13.5" thickBot="1">
      <c r="A12" s="177" t="s">
        <v>104</v>
      </c>
      <c r="B12" s="178">
        <f>B5+SUM(B7:B11)</f>
        <v>0</v>
      </c>
      <c r="C12" s="178">
        <f>C5+SUM(C7:C11)</f>
        <v>0</v>
      </c>
      <c r="D12" s="178">
        <f>D5+SUM(D7:D11)</f>
        <v>0</v>
      </c>
      <c r="E12" s="179">
        <f>E5+SUM(E7:E11)</f>
        <v>0</v>
      </c>
    </row>
    <row r="13" spans="1:5" ht="13.5" thickBot="1">
      <c r="A13" s="180"/>
      <c r="B13" s="180"/>
      <c r="C13" s="180"/>
      <c r="D13" s="180"/>
      <c r="E13" s="180"/>
    </row>
    <row r="14" spans="1:5" ht="15" customHeight="1" thickBot="1">
      <c r="A14" s="163" t="s">
        <v>105</v>
      </c>
      <c r="B14" s="164" t="s">
        <v>77</v>
      </c>
      <c r="C14" s="164" t="s">
        <v>85</v>
      </c>
      <c r="D14" s="164" t="s">
        <v>249</v>
      </c>
      <c r="E14" s="165" t="s">
        <v>20</v>
      </c>
    </row>
    <row r="15" spans="1:5" ht="12.75">
      <c r="A15" s="166" t="s">
        <v>106</v>
      </c>
      <c r="B15" s="167"/>
      <c r="C15" s="167"/>
      <c r="D15" s="167"/>
      <c r="E15" s="168">
        <f aca="true" t="shared" si="1" ref="E15:E21">SUM(B15:D15)</f>
        <v>0</v>
      </c>
    </row>
    <row r="16" spans="1:5" ht="12.75">
      <c r="A16" s="181" t="s">
        <v>107</v>
      </c>
      <c r="B16" s="173"/>
      <c r="C16" s="173"/>
      <c r="D16" s="173"/>
      <c r="E16" s="174">
        <f t="shared" si="1"/>
        <v>0</v>
      </c>
    </row>
    <row r="17" spans="1:5" ht="12.75">
      <c r="A17" s="172" t="s">
        <v>108</v>
      </c>
      <c r="B17" s="173"/>
      <c r="C17" s="173"/>
      <c r="D17" s="173"/>
      <c r="E17" s="174">
        <f t="shared" si="1"/>
        <v>0</v>
      </c>
    </row>
    <row r="18" spans="1:5" ht="12.75">
      <c r="A18" s="172" t="s">
        <v>109</v>
      </c>
      <c r="B18" s="173"/>
      <c r="C18" s="173"/>
      <c r="D18" s="173"/>
      <c r="E18" s="174">
        <f t="shared" si="1"/>
        <v>0</v>
      </c>
    </row>
    <row r="19" spans="1:5" ht="12.75">
      <c r="A19" s="182"/>
      <c r="B19" s="173"/>
      <c r="C19" s="173"/>
      <c r="D19" s="173"/>
      <c r="E19" s="174">
        <f t="shared" si="1"/>
        <v>0</v>
      </c>
    </row>
    <row r="20" spans="1:5" ht="12.75">
      <c r="A20" s="182"/>
      <c r="B20" s="173"/>
      <c r="C20" s="173"/>
      <c r="D20" s="173"/>
      <c r="E20" s="174">
        <f t="shared" si="1"/>
        <v>0</v>
      </c>
    </row>
    <row r="21" spans="1:5" ht="13.5" thickBot="1">
      <c r="A21" s="175"/>
      <c r="B21" s="176"/>
      <c r="C21" s="176"/>
      <c r="D21" s="176"/>
      <c r="E21" s="174">
        <f t="shared" si="1"/>
        <v>0</v>
      </c>
    </row>
    <row r="22" spans="1:5" ht="13.5" thickBot="1">
      <c r="A22" s="177" t="s">
        <v>110</v>
      </c>
      <c r="B22" s="178">
        <f>SUM(B15:B21)</f>
        <v>0</v>
      </c>
      <c r="C22" s="178">
        <f>SUM(C15:C21)</f>
        <v>0</v>
      </c>
      <c r="D22" s="178">
        <f>SUM(D15:D21)</f>
        <v>0</v>
      </c>
      <c r="E22" s="179">
        <f>SUM(E15:E21)</f>
        <v>0</v>
      </c>
    </row>
    <row r="23" spans="1:5" ht="12.75">
      <c r="A23" s="160"/>
      <c r="B23" s="160"/>
      <c r="C23" s="160"/>
      <c r="D23" s="160"/>
      <c r="E23" s="160"/>
    </row>
    <row r="24" spans="1:5" ht="12.75">
      <c r="A24" s="160"/>
      <c r="B24" s="160"/>
      <c r="C24" s="160"/>
      <c r="D24" s="160"/>
      <c r="E24" s="160"/>
    </row>
    <row r="25" spans="1:5" ht="15.75">
      <c r="A25" s="162" t="s">
        <v>95</v>
      </c>
      <c r="B25" s="488"/>
      <c r="C25" s="488"/>
      <c r="D25" s="488"/>
      <c r="E25" s="488"/>
    </row>
    <row r="26" spans="1:5" ht="14.25" thickBot="1">
      <c r="A26" s="160"/>
      <c r="B26" s="160"/>
      <c r="C26" s="160"/>
      <c r="D26" s="489" t="s">
        <v>96</v>
      </c>
      <c r="E26" s="489"/>
    </row>
    <row r="27" spans="1:5" ht="13.5" thickBot="1">
      <c r="A27" s="163" t="s">
        <v>97</v>
      </c>
      <c r="B27" s="164" t="s">
        <v>77</v>
      </c>
      <c r="C27" s="164" t="s">
        <v>85</v>
      </c>
      <c r="D27" s="164" t="s">
        <v>249</v>
      </c>
      <c r="E27" s="165" t="s">
        <v>20</v>
      </c>
    </row>
    <row r="28" spans="1:5" ht="12.75">
      <c r="A28" s="166" t="s">
        <v>98</v>
      </c>
      <c r="B28" s="167"/>
      <c r="C28" s="167"/>
      <c r="D28" s="167"/>
      <c r="E28" s="168">
        <f aca="true" t="shared" si="2" ref="E28:E34">SUM(B28:D28)</f>
        <v>0</v>
      </c>
    </row>
    <row r="29" spans="1:5" ht="12.75">
      <c r="A29" s="169" t="s">
        <v>99</v>
      </c>
      <c r="B29" s="170"/>
      <c r="C29" s="170"/>
      <c r="D29" s="170"/>
      <c r="E29" s="171">
        <f t="shared" si="2"/>
        <v>0</v>
      </c>
    </row>
    <row r="30" spans="1:5" ht="12.75">
      <c r="A30" s="172" t="s">
        <v>100</v>
      </c>
      <c r="B30" s="173"/>
      <c r="C30" s="173"/>
      <c r="D30" s="173"/>
      <c r="E30" s="174">
        <f t="shared" si="2"/>
        <v>0</v>
      </c>
    </row>
    <row r="31" spans="1:5" ht="12.75">
      <c r="A31" s="172" t="s">
        <v>101</v>
      </c>
      <c r="B31" s="173"/>
      <c r="C31" s="173"/>
      <c r="D31" s="173"/>
      <c r="E31" s="174">
        <f t="shared" si="2"/>
        <v>0</v>
      </c>
    </row>
    <row r="32" spans="1:5" ht="12.75">
      <c r="A32" s="172" t="s">
        <v>102</v>
      </c>
      <c r="B32" s="173"/>
      <c r="C32" s="173"/>
      <c r="D32" s="173"/>
      <c r="E32" s="174">
        <f t="shared" si="2"/>
        <v>0</v>
      </c>
    </row>
    <row r="33" spans="1:5" ht="12.75">
      <c r="A33" s="172" t="s">
        <v>103</v>
      </c>
      <c r="B33" s="173"/>
      <c r="C33" s="173"/>
      <c r="D33" s="173"/>
      <c r="E33" s="174">
        <f t="shared" si="2"/>
        <v>0</v>
      </c>
    </row>
    <row r="34" spans="1:5" ht="13.5" thickBot="1">
      <c r="A34" s="175"/>
      <c r="B34" s="176"/>
      <c r="C34" s="176"/>
      <c r="D34" s="176"/>
      <c r="E34" s="174">
        <f t="shared" si="2"/>
        <v>0</v>
      </c>
    </row>
    <row r="35" spans="1:5" ht="13.5" thickBot="1">
      <c r="A35" s="177" t="s">
        <v>104</v>
      </c>
      <c r="B35" s="178">
        <f>B28+SUM(B30:B34)</f>
        <v>0</v>
      </c>
      <c r="C35" s="178">
        <f>C28+SUM(C30:C34)</f>
        <v>0</v>
      </c>
      <c r="D35" s="178">
        <f>D28+SUM(D30:D34)</f>
        <v>0</v>
      </c>
      <c r="E35" s="179">
        <f>E28+SUM(E30:E34)</f>
        <v>0</v>
      </c>
    </row>
    <row r="36" spans="1:5" ht="13.5" thickBot="1">
      <c r="A36" s="180"/>
      <c r="B36" s="180"/>
      <c r="C36" s="180"/>
      <c r="D36" s="180"/>
      <c r="E36" s="180"/>
    </row>
    <row r="37" spans="1:5" ht="13.5" thickBot="1">
      <c r="A37" s="163" t="s">
        <v>105</v>
      </c>
      <c r="B37" s="164" t="s">
        <v>77</v>
      </c>
      <c r="C37" s="164" t="s">
        <v>85</v>
      </c>
      <c r="D37" s="164" t="s">
        <v>249</v>
      </c>
      <c r="E37" s="165" t="s">
        <v>20</v>
      </c>
    </row>
    <row r="38" spans="1:5" ht="12.75">
      <c r="A38" s="166" t="s">
        <v>106</v>
      </c>
      <c r="B38" s="167"/>
      <c r="C38" s="167"/>
      <c r="D38" s="167"/>
      <c r="E38" s="168">
        <f aca="true" t="shared" si="3" ref="E38:E44">SUM(B38:D38)</f>
        <v>0</v>
      </c>
    </row>
    <row r="39" spans="1:5" ht="12.75">
      <c r="A39" s="181" t="s">
        <v>107</v>
      </c>
      <c r="B39" s="173"/>
      <c r="C39" s="173"/>
      <c r="D39" s="173"/>
      <c r="E39" s="174">
        <f t="shared" si="3"/>
        <v>0</v>
      </c>
    </row>
    <row r="40" spans="1:5" ht="12.75">
      <c r="A40" s="172" t="s">
        <v>108</v>
      </c>
      <c r="B40" s="173"/>
      <c r="C40" s="173"/>
      <c r="D40" s="173"/>
      <c r="E40" s="174">
        <f t="shared" si="3"/>
        <v>0</v>
      </c>
    </row>
    <row r="41" spans="1:5" ht="12.75">
      <c r="A41" s="172" t="s">
        <v>109</v>
      </c>
      <c r="B41" s="173"/>
      <c r="C41" s="173"/>
      <c r="D41" s="173"/>
      <c r="E41" s="174">
        <f t="shared" si="3"/>
        <v>0</v>
      </c>
    </row>
    <row r="42" spans="1:5" ht="12.75">
      <c r="A42" s="182"/>
      <c r="B42" s="173"/>
      <c r="C42" s="173"/>
      <c r="D42" s="173"/>
      <c r="E42" s="174">
        <f t="shared" si="3"/>
        <v>0</v>
      </c>
    </row>
    <row r="43" spans="1:5" ht="12.75">
      <c r="A43" s="182"/>
      <c r="B43" s="173"/>
      <c r="C43" s="173"/>
      <c r="D43" s="173"/>
      <c r="E43" s="174">
        <f t="shared" si="3"/>
        <v>0</v>
      </c>
    </row>
    <row r="44" spans="1:5" ht="13.5" thickBot="1">
      <c r="A44" s="175"/>
      <c r="B44" s="176"/>
      <c r="C44" s="176"/>
      <c r="D44" s="176"/>
      <c r="E44" s="174">
        <f t="shared" si="3"/>
        <v>0</v>
      </c>
    </row>
    <row r="45" spans="1:5" ht="13.5" thickBot="1">
      <c r="A45" s="177" t="s">
        <v>110</v>
      </c>
      <c r="B45" s="178">
        <f>SUM(B38:B44)</f>
        <v>0</v>
      </c>
      <c r="C45" s="178">
        <f>SUM(C38:C44)</f>
        <v>0</v>
      </c>
      <c r="D45" s="178">
        <f>SUM(D38:D44)</f>
        <v>0</v>
      </c>
      <c r="E45" s="179">
        <f>SUM(E38:E44)</f>
        <v>0</v>
      </c>
    </row>
    <row r="46" spans="1:5" ht="12.75">
      <c r="A46" s="160"/>
      <c r="B46" s="160"/>
      <c r="C46" s="160"/>
      <c r="D46" s="160"/>
      <c r="E46" s="160"/>
    </row>
    <row r="47" spans="1:5" ht="15.75">
      <c r="A47" s="490" t="s">
        <v>250</v>
      </c>
      <c r="B47" s="490"/>
      <c r="C47" s="490"/>
      <c r="D47" s="490"/>
      <c r="E47" s="490"/>
    </row>
    <row r="48" spans="1:5" ht="13.5" thickBot="1">
      <c r="A48" s="160"/>
      <c r="B48" s="160"/>
      <c r="C48" s="160"/>
      <c r="D48" s="160"/>
      <c r="E48" s="160"/>
    </row>
    <row r="49" spans="1:8" ht="13.5" thickBot="1">
      <c r="A49" s="491" t="s">
        <v>111</v>
      </c>
      <c r="B49" s="492"/>
      <c r="C49" s="493"/>
      <c r="D49" s="494" t="s">
        <v>112</v>
      </c>
      <c r="E49" s="495"/>
      <c r="H49" s="183"/>
    </row>
    <row r="50" spans="1:5" ht="12.75">
      <c r="A50" s="473"/>
      <c r="B50" s="474"/>
      <c r="C50" s="475"/>
      <c r="D50" s="476"/>
      <c r="E50" s="477"/>
    </row>
    <row r="51" spans="1:5" ht="13.5" thickBot="1">
      <c r="A51" s="478"/>
      <c r="B51" s="479"/>
      <c r="C51" s="480"/>
      <c r="D51" s="481"/>
      <c r="E51" s="482"/>
    </row>
    <row r="52" spans="1:5" ht="13.5" thickBot="1">
      <c r="A52" s="483" t="s">
        <v>110</v>
      </c>
      <c r="B52" s="484"/>
      <c r="C52" s="485"/>
      <c r="D52" s="486">
        <f>SUM(D50:E51)</f>
        <v>0</v>
      </c>
      <c r="E52" s="487"/>
    </row>
  </sheetData>
  <sheetProtection sheet="1" objects="1" scenarios="1"/>
  <mergeCells count="13">
    <mergeCell ref="B2:E2"/>
    <mergeCell ref="D3:E3"/>
    <mergeCell ref="B25:E25"/>
    <mergeCell ref="D26:E26"/>
    <mergeCell ref="A47:E47"/>
    <mergeCell ref="A49:C49"/>
    <mergeCell ref="D49:E49"/>
    <mergeCell ref="A50:C50"/>
    <mergeCell ref="D50:E50"/>
    <mergeCell ref="A51:C51"/>
    <mergeCell ref="D51:E51"/>
    <mergeCell ref="A52:C52"/>
    <mergeCell ref="D52:E52"/>
  </mergeCells>
  <conditionalFormatting sqref="E15:E21 B22:E22 E5:E11 B12:E12 E28:E34 B35:E35 E38:E44 B45:E45 D52:E52">
    <cfRule type="cellIs" priority="1" dxfId="25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
Európai uniós támogatással megvalósuló projektek 
bevételei, kiadásai, hozzájárulások&amp;R&amp;"Times New Roman CE,Félkövér dőlt"&amp;11 7. melléklet a ……/2013. (….) önkormányzati határozathoz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58"/>
  <sheetViews>
    <sheetView workbookViewId="0" topLeftCell="A1">
      <selection activeCell="F39" sqref="F39"/>
    </sheetView>
  </sheetViews>
  <sheetFormatPr defaultColWidth="9.00390625" defaultRowHeight="12.75"/>
  <cols>
    <col min="1" max="1" width="11.50390625" style="373" customWidth="1"/>
    <col min="2" max="2" width="9.625" style="374" customWidth="1"/>
    <col min="3" max="3" width="72.125" style="200" customWidth="1"/>
    <col min="4" max="4" width="25.00390625" style="200" customWidth="1"/>
    <col min="5" max="16384" width="9.375" style="200" customWidth="1"/>
  </cols>
  <sheetData>
    <row r="1" spans="1:4" s="345" customFormat="1" ht="21" customHeight="1" thickBot="1">
      <c r="A1" s="184"/>
      <c r="B1" s="343"/>
      <c r="C1" s="198"/>
      <c r="D1" s="199" t="s">
        <v>251</v>
      </c>
    </row>
    <row r="2" spans="1:4" s="346" customFormat="1" ht="25.5" customHeight="1">
      <c r="A2" s="500" t="s">
        <v>252</v>
      </c>
      <c r="B2" s="501"/>
      <c r="C2" s="185" t="s">
        <v>118</v>
      </c>
      <c r="D2" s="186" t="s">
        <v>71</v>
      </c>
    </row>
    <row r="3" spans="1:4" s="346" customFormat="1" ht="16.5" thickBot="1">
      <c r="A3" s="507" t="s">
        <v>253</v>
      </c>
      <c r="B3" s="508"/>
      <c r="C3" s="187" t="s">
        <v>113</v>
      </c>
      <c r="D3" s="188" t="s">
        <v>117</v>
      </c>
    </row>
    <row r="4" spans="1:4" s="347" customFormat="1" ht="15.75" customHeight="1" thickBot="1">
      <c r="A4" s="189"/>
      <c r="B4" s="344"/>
      <c r="C4" s="189"/>
      <c r="D4" s="190" t="s">
        <v>21</v>
      </c>
    </row>
    <row r="5" spans="1:4" s="347" customFormat="1" ht="39" customHeight="1">
      <c r="A5" s="197" t="s">
        <v>120</v>
      </c>
      <c r="B5" s="340" t="s">
        <v>119</v>
      </c>
      <c r="C5" s="506" t="s">
        <v>22</v>
      </c>
      <c r="D5" s="504" t="s">
        <v>23</v>
      </c>
    </row>
    <row r="6" spans="1:4" ht="13.5" thickBot="1">
      <c r="A6" s="502" t="s">
        <v>114</v>
      </c>
      <c r="B6" s="503"/>
      <c r="C6" s="503"/>
      <c r="D6" s="505"/>
    </row>
    <row r="7" spans="1:4" s="348" customFormat="1" ht="12.75" customHeight="1" thickBot="1">
      <c r="A7" s="194">
        <v>1</v>
      </c>
      <c r="B7" s="341">
        <v>2</v>
      </c>
      <c r="C7" s="195">
        <v>3</v>
      </c>
      <c r="D7" s="196">
        <v>4</v>
      </c>
    </row>
    <row r="8" spans="1:4" s="348" customFormat="1" ht="15.75" customHeight="1" thickBot="1">
      <c r="A8" s="191"/>
      <c r="B8" s="342"/>
      <c r="C8" s="192" t="s">
        <v>24</v>
      </c>
      <c r="D8" s="193"/>
    </row>
    <row r="9" spans="1:4" s="350" customFormat="1" ht="12" customHeight="1" thickBot="1">
      <c r="A9" s="375">
        <v>1</v>
      </c>
      <c r="B9" s="376"/>
      <c r="C9" s="377" t="s">
        <v>254</v>
      </c>
      <c r="D9" s="179">
        <f>SUM(D10:D13)</f>
        <v>0</v>
      </c>
    </row>
    <row r="10" spans="1:4" s="350" customFormat="1" ht="12" customHeight="1">
      <c r="A10" s="378"/>
      <c r="B10" s="379" t="s">
        <v>51</v>
      </c>
      <c r="C10" s="380" t="s">
        <v>255</v>
      </c>
      <c r="D10" s="351"/>
    </row>
    <row r="11" spans="1:4" s="350" customFormat="1" ht="12" customHeight="1">
      <c r="A11" s="381"/>
      <c r="B11" s="382" t="s">
        <v>52</v>
      </c>
      <c r="C11" s="383" t="s">
        <v>256</v>
      </c>
      <c r="D11" s="352"/>
    </row>
    <row r="12" spans="1:4" s="350" customFormat="1" ht="12" customHeight="1">
      <c r="A12" s="381"/>
      <c r="B12" s="382" t="s">
        <v>53</v>
      </c>
      <c r="C12" s="383" t="s">
        <v>59</v>
      </c>
      <c r="D12" s="352"/>
    </row>
    <row r="13" spans="1:4" s="350" customFormat="1" ht="12" customHeight="1" thickBot="1">
      <c r="A13" s="384"/>
      <c r="B13" s="385" t="s">
        <v>54</v>
      </c>
      <c r="C13" s="386" t="s">
        <v>58</v>
      </c>
      <c r="D13" s="353"/>
    </row>
    <row r="14" spans="1:4" s="350" customFormat="1" ht="12" customHeight="1" thickBot="1">
      <c r="A14" s="375">
        <v>2</v>
      </c>
      <c r="B14" s="387"/>
      <c r="C14" s="377" t="s">
        <v>65</v>
      </c>
      <c r="D14" s="179">
        <f>SUM(D15:D17)</f>
        <v>0</v>
      </c>
    </row>
    <row r="15" spans="1:4" s="355" customFormat="1" ht="12" customHeight="1">
      <c r="A15" s="388"/>
      <c r="B15" s="379" t="s">
        <v>55</v>
      </c>
      <c r="C15" s="389" t="s">
        <v>160</v>
      </c>
      <c r="D15" s="354"/>
    </row>
    <row r="16" spans="1:4" s="355" customFormat="1" ht="12" customHeight="1">
      <c r="A16" s="390"/>
      <c r="B16" s="382" t="s">
        <v>56</v>
      </c>
      <c r="C16" s="383" t="s">
        <v>78</v>
      </c>
      <c r="D16" s="356"/>
    </row>
    <row r="17" spans="1:4" s="355" customFormat="1" ht="12" customHeight="1" thickBot="1">
      <c r="A17" s="384"/>
      <c r="B17" s="385" t="s">
        <v>57</v>
      </c>
      <c r="C17" s="386" t="s">
        <v>161</v>
      </c>
      <c r="D17" s="353"/>
    </row>
    <row r="18" spans="1:4" s="355" customFormat="1" ht="12" customHeight="1" thickBot="1">
      <c r="A18" s="375">
        <v>3</v>
      </c>
      <c r="B18" s="387"/>
      <c r="C18" s="377" t="s">
        <v>162</v>
      </c>
      <c r="D18" s="179">
        <f>SUM(D19:D20)</f>
        <v>0</v>
      </c>
    </row>
    <row r="19" spans="1:4" s="350" customFormat="1" ht="12" customHeight="1">
      <c r="A19" s="388"/>
      <c r="B19" s="379" t="s">
        <v>45</v>
      </c>
      <c r="C19" s="389" t="s">
        <v>163</v>
      </c>
      <c r="D19" s="354"/>
    </row>
    <row r="20" spans="1:4" s="350" customFormat="1" ht="12" customHeight="1" thickBot="1">
      <c r="A20" s="384"/>
      <c r="B20" s="385" t="s">
        <v>46</v>
      </c>
      <c r="C20" s="386" t="s">
        <v>164</v>
      </c>
      <c r="D20" s="353"/>
    </row>
    <row r="21" spans="1:4" s="350" customFormat="1" ht="12" customHeight="1" thickBot="1">
      <c r="A21" s="391" t="s">
        <v>257</v>
      </c>
      <c r="B21" s="387"/>
      <c r="C21" s="377" t="s">
        <v>258</v>
      </c>
      <c r="D21" s="179">
        <f>SUM(D22:D23)</f>
        <v>0</v>
      </c>
    </row>
    <row r="22" spans="1:4" s="350" customFormat="1" ht="12" customHeight="1">
      <c r="A22" s="378"/>
      <c r="B22" s="379" t="s">
        <v>47</v>
      </c>
      <c r="C22" s="389" t="s">
        <v>165</v>
      </c>
      <c r="D22" s="351"/>
    </row>
    <row r="23" spans="1:4" s="350" customFormat="1" ht="14.25" customHeight="1" thickBot="1">
      <c r="A23" s="392"/>
      <c r="B23" s="385" t="s">
        <v>259</v>
      </c>
      <c r="C23" s="386" t="s">
        <v>260</v>
      </c>
      <c r="D23" s="357"/>
    </row>
    <row r="24" spans="1:4" s="350" customFormat="1" ht="12" customHeight="1" thickBot="1">
      <c r="A24" s="393">
        <v>5</v>
      </c>
      <c r="B24" s="394"/>
      <c r="C24" s="395" t="s">
        <v>261</v>
      </c>
      <c r="D24" s="358"/>
    </row>
    <row r="25" spans="1:4" s="350" customFormat="1" ht="12" customHeight="1" thickBot="1">
      <c r="A25" s="396" t="s">
        <v>262</v>
      </c>
      <c r="B25" s="397"/>
      <c r="C25" s="377" t="s">
        <v>173</v>
      </c>
      <c r="D25" s="359"/>
    </row>
    <row r="26" spans="1:4" s="350" customFormat="1" ht="12" customHeight="1" thickBot="1">
      <c r="A26" s="396">
        <v>7</v>
      </c>
      <c r="B26" s="397"/>
      <c r="C26" s="398" t="s">
        <v>271</v>
      </c>
      <c r="D26" s="179">
        <f>+D9+D14+D18+D21+D24+D25</f>
        <v>0</v>
      </c>
    </row>
    <row r="27" spans="1:4" s="355" customFormat="1" ht="12" customHeight="1" thickBot="1">
      <c r="A27" s="399">
        <v>8</v>
      </c>
      <c r="B27" s="400"/>
      <c r="C27" s="401" t="s">
        <v>175</v>
      </c>
      <c r="D27" s="179">
        <f>+D30+D28</f>
        <v>0</v>
      </c>
    </row>
    <row r="28" spans="1:4" s="355" customFormat="1" ht="12" customHeight="1">
      <c r="A28" s="402"/>
      <c r="B28" s="403" t="s">
        <v>176</v>
      </c>
      <c r="C28" s="404" t="s">
        <v>180</v>
      </c>
      <c r="D28" s="360"/>
    </row>
    <row r="29" spans="1:4" s="355" customFormat="1" ht="12" customHeight="1">
      <c r="A29" s="405"/>
      <c r="B29" s="406" t="s">
        <v>177</v>
      </c>
      <c r="C29" s="407" t="s">
        <v>263</v>
      </c>
      <c r="D29" s="361"/>
    </row>
    <row r="30" spans="1:4" ht="12" customHeight="1">
      <c r="A30" s="405"/>
      <c r="B30" s="406" t="s">
        <v>178</v>
      </c>
      <c r="C30" s="408" t="s">
        <v>182</v>
      </c>
      <c r="D30" s="361"/>
    </row>
    <row r="31" spans="1:4" s="348" customFormat="1" ht="12" customHeight="1" thickBot="1">
      <c r="A31" s="409"/>
      <c r="B31" s="410" t="s">
        <v>179</v>
      </c>
      <c r="C31" s="411" t="s">
        <v>264</v>
      </c>
      <c r="D31" s="362"/>
    </row>
    <row r="32" spans="1:4" s="363" customFormat="1" ht="12" customHeight="1" thickBot="1">
      <c r="A32" s="396">
        <v>9</v>
      </c>
      <c r="B32" s="397"/>
      <c r="C32" s="412" t="s">
        <v>184</v>
      </c>
      <c r="D32" s="359"/>
    </row>
    <row r="33" spans="1:4" ht="17.25" customHeight="1" thickBot="1">
      <c r="A33" s="399">
        <v>10</v>
      </c>
      <c r="B33" s="400"/>
      <c r="C33" s="413" t="s">
        <v>265</v>
      </c>
      <c r="D33" s="179">
        <f>+D26+D27+D32</f>
        <v>0</v>
      </c>
    </row>
    <row r="34" spans="1:4" ht="12" customHeight="1" thickBot="1">
      <c r="A34" s="364"/>
      <c r="B34" s="365"/>
      <c r="C34" s="366"/>
      <c r="D34" s="367"/>
    </row>
    <row r="35" spans="1:4" ht="12" customHeight="1" thickBot="1">
      <c r="A35" s="509" t="s">
        <v>26</v>
      </c>
      <c r="B35" s="510"/>
      <c r="C35" s="510"/>
      <c r="D35" s="511"/>
    </row>
    <row r="36" spans="1:4" ht="12" customHeight="1" thickBot="1">
      <c r="A36" s="375">
        <v>1</v>
      </c>
      <c r="B36" s="376"/>
      <c r="C36" s="414" t="s">
        <v>186</v>
      </c>
      <c r="D36" s="179">
        <f>SUM(D37:D41)</f>
        <v>0</v>
      </c>
    </row>
    <row r="37" spans="1:4" ht="12" customHeight="1">
      <c r="A37" s="415"/>
      <c r="B37" s="379" t="s">
        <v>51</v>
      </c>
      <c r="C37" s="389" t="s">
        <v>31</v>
      </c>
      <c r="D37" s="351"/>
    </row>
    <row r="38" spans="1:4" ht="12" customHeight="1">
      <c r="A38" s="416"/>
      <c r="B38" s="382" t="s">
        <v>52</v>
      </c>
      <c r="C38" s="383" t="s">
        <v>115</v>
      </c>
      <c r="D38" s="352"/>
    </row>
    <row r="39" spans="1:4" ht="12" customHeight="1">
      <c r="A39" s="416"/>
      <c r="B39" s="382" t="s">
        <v>53</v>
      </c>
      <c r="C39" s="383" t="s">
        <v>32</v>
      </c>
      <c r="D39" s="352"/>
    </row>
    <row r="40" spans="1:4" ht="12" customHeight="1">
      <c r="A40" s="416"/>
      <c r="B40" s="382" t="s">
        <v>54</v>
      </c>
      <c r="C40" s="383" t="s">
        <v>187</v>
      </c>
      <c r="D40" s="352"/>
    </row>
    <row r="41" spans="1:4" ht="12" customHeight="1" thickBot="1">
      <c r="A41" s="417"/>
      <c r="B41" s="385" t="s">
        <v>69</v>
      </c>
      <c r="C41" s="386" t="s">
        <v>79</v>
      </c>
      <c r="D41" s="353"/>
    </row>
    <row r="42" spans="1:4" s="363" customFormat="1" ht="12" customHeight="1" thickBot="1">
      <c r="A42" s="375" t="s">
        <v>266</v>
      </c>
      <c r="B42" s="418"/>
      <c r="C42" s="414" t="s">
        <v>188</v>
      </c>
      <c r="D42" s="179">
        <f>SUM(D43:D45)</f>
        <v>0</v>
      </c>
    </row>
    <row r="43" spans="1:4" s="363" customFormat="1" ht="12" customHeight="1">
      <c r="A43" s="415"/>
      <c r="B43" s="379" t="s">
        <v>55</v>
      </c>
      <c r="C43" s="419" t="s">
        <v>189</v>
      </c>
      <c r="D43" s="351"/>
    </row>
    <row r="44" spans="1:4" s="363" customFormat="1" ht="12" customHeight="1">
      <c r="A44" s="416"/>
      <c r="B44" s="382" t="s">
        <v>56</v>
      </c>
      <c r="C44" s="383" t="s">
        <v>190</v>
      </c>
      <c r="D44" s="352"/>
    </row>
    <row r="45" spans="1:4" ht="12" customHeight="1" thickBot="1">
      <c r="A45" s="392"/>
      <c r="B45" s="385" t="s">
        <v>267</v>
      </c>
      <c r="C45" s="386" t="s">
        <v>191</v>
      </c>
      <c r="D45" s="357"/>
    </row>
    <row r="46" spans="1:4" ht="12" customHeight="1" thickBot="1">
      <c r="A46" s="375" t="s">
        <v>268</v>
      </c>
      <c r="B46" s="418"/>
      <c r="C46" s="420" t="s">
        <v>192</v>
      </c>
      <c r="D46" s="179">
        <f>SUM(D47:D48)</f>
        <v>0</v>
      </c>
    </row>
    <row r="47" spans="1:4" ht="12" customHeight="1">
      <c r="A47" s="415"/>
      <c r="B47" s="379" t="s">
        <v>45</v>
      </c>
      <c r="C47" s="389" t="s">
        <v>27</v>
      </c>
      <c r="D47" s="351"/>
    </row>
    <row r="48" spans="1:4" ht="12" customHeight="1" thickBot="1">
      <c r="A48" s="417"/>
      <c r="B48" s="385" t="s">
        <v>46</v>
      </c>
      <c r="C48" s="386" t="s">
        <v>28</v>
      </c>
      <c r="D48" s="353"/>
    </row>
    <row r="49" spans="1:4" ht="12" customHeight="1" thickBot="1">
      <c r="A49" s="375">
        <v>4</v>
      </c>
      <c r="B49" s="418"/>
      <c r="C49" s="420" t="s">
        <v>193</v>
      </c>
      <c r="D49" s="368"/>
    </row>
    <row r="50" spans="1:4" ht="12" customHeight="1" thickBot="1">
      <c r="A50" s="375" t="s">
        <v>269</v>
      </c>
      <c r="B50" s="418"/>
      <c r="C50" s="420" t="s">
        <v>194</v>
      </c>
      <c r="D50" s="368"/>
    </row>
    <row r="51" spans="1:4" ht="15" customHeight="1" thickBot="1">
      <c r="A51" s="421" t="s">
        <v>270</v>
      </c>
      <c r="B51" s="422"/>
      <c r="C51" s="423" t="s">
        <v>195</v>
      </c>
      <c r="D51" s="179">
        <f>+D36+D42+D46+D49+D50</f>
        <v>0</v>
      </c>
    </row>
    <row r="52" spans="1:4" ht="13.5" thickBot="1">
      <c r="A52" s="375">
        <v>7</v>
      </c>
      <c r="B52" s="387"/>
      <c r="C52" s="420" t="s">
        <v>196</v>
      </c>
      <c r="D52" s="179">
        <f>+D53+D54</f>
        <v>0</v>
      </c>
    </row>
    <row r="53" spans="1:4" ht="15" customHeight="1">
      <c r="A53" s="388"/>
      <c r="B53" s="379" t="s">
        <v>203</v>
      </c>
      <c r="C53" s="424" t="s">
        <v>197</v>
      </c>
      <c r="D53" s="369"/>
    </row>
    <row r="54" spans="1:4" ht="14.25" customHeight="1" thickBot="1">
      <c r="A54" s="392"/>
      <c r="B54" s="385" t="s">
        <v>204</v>
      </c>
      <c r="C54" s="424" t="s">
        <v>272</v>
      </c>
      <c r="D54" s="370"/>
    </row>
    <row r="55" spans="1:4" ht="13.5" thickBot="1">
      <c r="A55" s="375">
        <v>8</v>
      </c>
      <c r="B55" s="376"/>
      <c r="C55" s="425" t="s">
        <v>199</v>
      </c>
      <c r="D55" s="371"/>
    </row>
    <row r="56" spans="1:4" ht="13.5" thickBot="1">
      <c r="A56" s="426">
        <v>9</v>
      </c>
      <c r="B56" s="427"/>
      <c r="C56" s="423" t="s">
        <v>200</v>
      </c>
      <c r="D56" s="179">
        <f>+D51+D52+D55</f>
        <v>0</v>
      </c>
    </row>
    <row r="57" spans="1:4" ht="13.5" thickBot="1">
      <c r="A57" s="496" t="s">
        <v>74</v>
      </c>
      <c r="B57" s="497"/>
      <c r="C57" s="497"/>
      <c r="D57" s="349"/>
    </row>
    <row r="58" spans="1:4" ht="13.5" thickBot="1">
      <c r="A58" s="498" t="s">
        <v>116</v>
      </c>
      <c r="B58" s="499"/>
      <c r="C58" s="499"/>
      <c r="D58" s="372"/>
    </row>
  </sheetData>
  <sheetProtection sheet="1" objects="1" scenarios="1" formatCells="0"/>
  <mergeCells count="8">
    <mergeCell ref="A57:C57"/>
    <mergeCell ref="A58:C58"/>
    <mergeCell ref="A2:B2"/>
    <mergeCell ref="A6:B6"/>
    <mergeCell ref="D5:D6"/>
    <mergeCell ref="C5:C6"/>
    <mergeCell ref="A3:B3"/>
    <mergeCell ref="A35:D35"/>
  </mergeCells>
  <conditionalFormatting sqref="D9">
    <cfRule type="cellIs" priority="12" dxfId="25" operator="equal" stopIfTrue="1">
      <formula>0</formula>
    </cfRule>
  </conditionalFormatting>
  <conditionalFormatting sqref="D14">
    <cfRule type="cellIs" priority="11" dxfId="25" operator="equal" stopIfTrue="1">
      <formula>0</formula>
    </cfRule>
  </conditionalFormatting>
  <conditionalFormatting sqref="D18">
    <cfRule type="cellIs" priority="10" dxfId="25" operator="equal" stopIfTrue="1">
      <formula>0</formula>
    </cfRule>
  </conditionalFormatting>
  <conditionalFormatting sqref="D21">
    <cfRule type="cellIs" priority="9" dxfId="25" operator="equal" stopIfTrue="1">
      <formula>0</formula>
    </cfRule>
  </conditionalFormatting>
  <conditionalFormatting sqref="D26">
    <cfRule type="cellIs" priority="8" dxfId="25" operator="equal" stopIfTrue="1">
      <formula>0</formula>
    </cfRule>
  </conditionalFormatting>
  <conditionalFormatting sqref="D27">
    <cfRule type="cellIs" priority="7" dxfId="25" operator="equal" stopIfTrue="1">
      <formula>0</formula>
    </cfRule>
  </conditionalFormatting>
  <conditionalFormatting sqref="D33">
    <cfRule type="cellIs" priority="6" dxfId="25" operator="equal" stopIfTrue="1">
      <formula>0</formula>
    </cfRule>
  </conditionalFormatting>
  <conditionalFormatting sqref="D36">
    <cfRule type="cellIs" priority="5" dxfId="25" operator="equal" stopIfTrue="1">
      <formula>0</formula>
    </cfRule>
  </conditionalFormatting>
  <conditionalFormatting sqref="D42">
    <cfRule type="cellIs" priority="4" dxfId="25" operator="equal" stopIfTrue="1">
      <formula>0</formula>
    </cfRule>
  </conditionalFormatting>
  <conditionalFormatting sqref="D46">
    <cfRule type="cellIs" priority="3" dxfId="25" operator="equal" stopIfTrue="1">
      <formula>0</formula>
    </cfRule>
  </conditionalFormatting>
  <conditionalFormatting sqref="D51:D52">
    <cfRule type="cellIs" priority="2" dxfId="25" operator="equal" stopIfTrue="1">
      <formula>0</formula>
    </cfRule>
  </conditionalFormatting>
  <conditionalFormatting sqref="D56:D57">
    <cfRule type="cellIs" priority="1" dxfId="25" operator="equal" stopIfTrue="1">
      <formula>0</formula>
    </cfRule>
  </conditionalFormatting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 </cp:lastModifiedBy>
  <cp:lastPrinted>2013-02-18T17:01:12Z</cp:lastPrinted>
  <dcterms:created xsi:type="dcterms:W3CDTF">1999-10-30T10:30:45Z</dcterms:created>
  <dcterms:modified xsi:type="dcterms:W3CDTF">2013-08-28T14:13:51Z</dcterms:modified>
  <cp:category/>
  <cp:version/>
  <cp:contentType/>
  <cp:contentStatus/>
</cp:coreProperties>
</file>